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朝田シー・システム\Documents\"/>
    </mc:Choice>
  </mc:AlternateContent>
  <xr:revisionPtr revIDLastSave="0" documentId="13_ncr:1_{CB6BDFB8-9A0E-42D3-92CD-643F4075B9FD}" xr6:coauthVersionLast="47" xr6:coauthVersionMax="47" xr10:uidLastSave="{00000000-0000-0000-0000-000000000000}"/>
  <bookViews>
    <workbookView xWindow="-108" yWindow="13260" windowWidth="23256" windowHeight="13896" xr2:uid="{B018D160-F720-48F8-A31C-9D8952212C58}"/>
  </bookViews>
  <sheets>
    <sheet name="入札情報取得機能" sheetId="1" r:id="rId1"/>
    <sheet name="使用マニュアル" sheetId="3" r:id="rId2"/>
    <sheet name="プルダウン値"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 l="1"/>
  <c r="A12" i="1" s="1" a="1"/>
  <c r="P13" i="1" s="1"/>
  <c r="D8" i="1"/>
  <c r="C8" i="1"/>
  <c r="R14" i="1" l="1"/>
  <c r="Q14" i="1" s="1"/>
  <c r="P14" i="1"/>
  <c r="R13" i="1"/>
  <c r="Q13" i="1" s="1"/>
  <c r="A12" i="1"/>
  <c r="P12" i="1" s="1"/>
  <c r="R12" i="1" l="1"/>
  <c r="Q12" i="1" s="1"/>
  <c r="B13" i="1" a="1"/>
  <c r="B13" i="1" s="1"/>
  <c r="O13" i="1" s="1"/>
  <c r="B14" i="1" a="1"/>
  <c r="B14" i="1" s="1"/>
  <c r="O14" i="1" s="1"/>
  <c r="B12" i="1" l="1" a="1"/>
  <c r="B12" i="1" s="1"/>
  <c r="O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<sst xmlns="http://schemas.openxmlformats.org/spreadsheetml/2006/main" count="344" uniqueCount="327">
  <si>
    <t>検索キーワード（フリー入力）</t>
    <rPh sb="0" eb="2">
      <t>ケンサク</t>
    </rPh>
    <rPh sb="11" eb="13">
      <t>ニュウリョク</t>
    </rPh>
    <phoneticPr fontId="3"/>
  </si>
  <si>
    <t>都道府県コード</t>
    <rPh sb="0" eb="4">
      <t>トドウフケン</t>
    </rPh>
    <phoneticPr fontId="3"/>
  </si>
  <si>
    <t>カテゴリ</t>
    <phoneticPr fontId="3"/>
  </si>
  <si>
    <t>公告日の期間</t>
    <rPh sb="0" eb="1">
      <t>オオヤケ</t>
    </rPh>
    <rPh sb="1" eb="2">
      <t>コク</t>
    </rPh>
    <rPh sb="2" eb="3">
      <t>ヒ</t>
    </rPh>
    <rPh sb="4" eb="6">
      <t>キカン</t>
    </rPh>
    <phoneticPr fontId="3"/>
  </si>
  <si>
    <t>13</t>
  </si>
  <si>
    <t>2026-01-01/</t>
    <phoneticPr fontId="3"/>
  </si>
  <si>
    <t>No</t>
    <phoneticPr fontId="3"/>
  </si>
  <si>
    <t>件名</t>
    <rPh sb="0" eb="2">
      <t>ケンメイ</t>
    </rPh>
    <phoneticPr fontId="3"/>
  </si>
  <si>
    <t>機関名</t>
    <rPh sb="0" eb="3">
      <t>キカンメイ</t>
    </rPh>
    <phoneticPr fontId="3"/>
  </si>
  <si>
    <t>公示種別</t>
    <rPh sb="0" eb="2">
      <t>コウジ</t>
    </rPh>
    <rPh sb="2" eb="4">
      <t>シュベツ</t>
    </rPh>
    <phoneticPr fontId="3"/>
  </si>
  <si>
    <t>入札資格</t>
    <rPh sb="0" eb="4">
      <t>ニュウサツシカク</t>
    </rPh>
    <phoneticPr fontId="3"/>
  </si>
  <si>
    <t>公告日</t>
    <rPh sb="0" eb="1">
      <t>オオヤケ</t>
    </rPh>
    <rPh sb="2" eb="3">
      <t>ヒ</t>
    </rPh>
    <phoneticPr fontId="3"/>
  </si>
  <si>
    <t>入札開始日</t>
    <rPh sb="0" eb="4">
      <t>ニュウサツカイシ</t>
    </rPh>
    <rPh sb="4" eb="5">
      <t>ヒ</t>
    </rPh>
    <phoneticPr fontId="3"/>
  </si>
  <si>
    <t>開札日</t>
    <rPh sb="0" eb="3">
      <t>カイサツヒ</t>
    </rPh>
    <phoneticPr fontId="3"/>
  </si>
  <si>
    <t>納入期限日</t>
    <rPh sb="0" eb="5">
      <t>ノウニュウキゲンヒ</t>
    </rPh>
    <phoneticPr fontId="3"/>
  </si>
  <si>
    <t>都道府県名</t>
    <rPh sb="0" eb="5">
      <t>トドウフケンメイ</t>
    </rPh>
    <phoneticPr fontId="3"/>
  </si>
  <si>
    <t>市区町村名</t>
    <rPh sb="0" eb="5">
      <t>シクチョウソンメイ</t>
    </rPh>
    <phoneticPr fontId="3"/>
  </si>
  <si>
    <t>履行場所</t>
    <rPh sb="0" eb="4">
      <t>リコウバショ</t>
    </rPh>
    <phoneticPr fontId="3"/>
  </si>
  <si>
    <t>公告URL</t>
    <rPh sb="0" eb="1">
      <t>オオヤケ</t>
    </rPh>
    <phoneticPr fontId="3"/>
  </si>
  <si>
    <t>リンク</t>
    <phoneticPr fontId="3"/>
  </si>
  <si>
    <t>都道府県コード</t>
  </si>
  <si>
    <t>カテゴリコード</t>
    <phoneticPr fontId="3"/>
  </si>
  <si>
    <t>カテゴリ名称</t>
    <rPh sb="4" eb="6">
      <t>メイショウ</t>
    </rPh>
    <phoneticPr fontId="3"/>
  </si>
  <si>
    <t>01</t>
    <phoneticPr fontId="3"/>
  </si>
  <si>
    <t>北海道</t>
  </si>
  <si>
    <t>物品</t>
    <rPh sb="0" eb="2">
      <t>ブッピン</t>
    </rPh>
    <phoneticPr fontId="3"/>
  </si>
  <si>
    <t>02</t>
  </si>
  <si>
    <t>青森県</t>
  </si>
  <si>
    <t>工事</t>
    <rPh sb="0" eb="2">
      <t>コウジ</t>
    </rPh>
    <phoneticPr fontId="3"/>
  </si>
  <si>
    <t>03</t>
  </si>
  <si>
    <t>岩手県</t>
  </si>
  <si>
    <t>役務</t>
    <rPh sb="0" eb="1">
      <t>ヤク</t>
    </rPh>
    <rPh sb="1" eb="2">
      <t>ム</t>
    </rPh>
    <phoneticPr fontId="3"/>
  </si>
  <si>
    <t>04</t>
  </si>
  <si>
    <t>宮城県</t>
  </si>
  <si>
    <t>05</t>
  </si>
  <si>
    <t>秋田県</t>
  </si>
  <si>
    <t>06</t>
  </si>
  <si>
    <t>山形県</t>
  </si>
  <si>
    <t>07</t>
  </si>
  <si>
    <t>福島県</t>
  </si>
  <si>
    <t>08</t>
  </si>
  <si>
    <t>茨城県</t>
  </si>
  <si>
    <t>09</t>
  </si>
  <si>
    <t>栃木県</t>
  </si>
  <si>
    <t>10</t>
  </si>
  <si>
    <t>群馬県</t>
  </si>
  <si>
    <t>11</t>
  </si>
  <si>
    <t>埼玉県</t>
  </si>
  <si>
    <t>12</t>
  </si>
  <si>
    <t>千葉県</t>
  </si>
  <si>
    <t>東京都</t>
  </si>
  <si>
    <t>14</t>
  </si>
  <si>
    <t>神奈川県</t>
  </si>
  <si>
    <t>15</t>
  </si>
  <si>
    <t>新潟県</t>
  </si>
  <si>
    <t>16</t>
  </si>
  <si>
    <t>富山県</t>
  </si>
  <si>
    <t>17</t>
  </si>
  <si>
    <t>石川県</t>
  </si>
  <si>
    <t>18</t>
  </si>
  <si>
    <t>福井県</t>
  </si>
  <si>
    <t>19</t>
  </si>
  <si>
    <t>山梨県</t>
  </si>
  <si>
    <t>20</t>
  </si>
  <si>
    <t>長野県</t>
  </si>
  <si>
    <t>21</t>
  </si>
  <si>
    <t>岐阜県</t>
  </si>
  <si>
    <t>22</t>
  </si>
  <si>
    <t>静岡県</t>
  </si>
  <si>
    <t>23</t>
  </si>
  <si>
    <t>愛知県</t>
  </si>
  <si>
    <t>24</t>
  </si>
  <si>
    <t>三重県</t>
  </si>
  <si>
    <t>25</t>
  </si>
  <si>
    <t>滋賀県</t>
  </si>
  <si>
    <t>26</t>
  </si>
  <si>
    <t>京都府</t>
  </si>
  <si>
    <t>27</t>
  </si>
  <si>
    <t>大阪府</t>
  </si>
  <si>
    <t>28</t>
  </si>
  <si>
    <t>兵庫県</t>
  </si>
  <si>
    <t>29</t>
  </si>
  <si>
    <t>奈良県</t>
  </si>
  <si>
    <t>30</t>
  </si>
  <si>
    <t>和歌山県</t>
  </si>
  <si>
    <t>31</t>
  </si>
  <si>
    <t>鳥取県</t>
  </si>
  <si>
    <t>32</t>
  </si>
  <si>
    <t>島根県</t>
  </si>
  <si>
    <t>33</t>
  </si>
  <si>
    <t>岡山県</t>
  </si>
  <si>
    <t>34</t>
  </si>
  <si>
    <t>広島県</t>
  </si>
  <si>
    <t>35</t>
  </si>
  <si>
    <t>山口県</t>
  </si>
  <si>
    <t>36</t>
  </si>
  <si>
    <t>徳島県</t>
  </si>
  <si>
    <t>37</t>
  </si>
  <si>
    <t>香川県</t>
  </si>
  <si>
    <t>38</t>
  </si>
  <si>
    <t>愛媛県</t>
  </si>
  <si>
    <t>39</t>
  </si>
  <si>
    <t>高知県</t>
  </si>
  <si>
    <t>40</t>
  </si>
  <si>
    <t>福岡県</t>
  </si>
  <si>
    <t>41</t>
  </si>
  <si>
    <t>佐賀県</t>
  </si>
  <si>
    <t>42</t>
  </si>
  <si>
    <t>長崎県</t>
  </si>
  <si>
    <t>43</t>
  </si>
  <si>
    <t>熊本県</t>
  </si>
  <si>
    <t>44</t>
  </si>
  <si>
    <t>大分県</t>
  </si>
  <si>
    <t>45</t>
  </si>
  <si>
    <t>宮崎県</t>
  </si>
  <si>
    <t>46</t>
  </si>
  <si>
    <t>鹿児島県</t>
  </si>
  <si>
    <t>47</t>
  </si>
  <si>
    <t>沖縄県</t>
  </si>
  <si>
    <t>業務委託</t>
    <rPh sb="0" eb="4">
      <t>ギョウムイタク</t>
    </rPh>
    <phoneticPr fontId="3"/>
  </si>
  <si>
    <t>AI JIMY検索結果</t>
    <rPh sb="7" eb="9">
      <t>ケンサク</t>
    </rPh>
    <rPh sb="9" eb="11">
      <t>ケッカ</t>
    </rPh>
    <phoneticPr fontId="3"/>
  </si>
  <si>
    <t>AI JIMY （公告文）</t>
    <phoneticPr fontId="3"/>
  </si>
  <si>
    <t>AI JIMY （添付ファイル）</t>
    <rPh sb="9" eb="11">
      <t>テンプ</t>
    </rPh>
    <phoneticPr fontId="3"/>
  </si>
  <si>
    <t>AI JIMY（案件ヒット数）</t>
    <phoneticPr fontId="3"/>
  </si>
  <si>
    <t>役務</t>
  </si>
  <si>
    <t>3</t>
  </si>
  <si>
    <t>工事</t>
  </si>
  <si>
    <t>2</t>
  </si>
  <si>
    <t>物品</t>
  </si>
  <si>
    <t>1</t>
  </si>
  <si>
    <t>カテゴリ名</t>
  </si>
  <si>
    <t>コード</t>
  </si>
  <si>
    <t>【カテゴリコード一覧】</t>
  </si>
  <si>
    <t>43:熊本県　44:大分県　45:宮崎県　46:鹿児島県　47:沖縄県</t>
  </si>
  <si>
    <t>37:香川県　38:愛媛県　39:高知県　40:福岡県　41:佐賀県　42:長崎県</t>
  </si>
  <si>
    <t>31:鳥取県　32:島根県　33:岡山県　34:広島県　35:山口県　36:徳島県</t>
  </si>
  <si>
    <t>25:滋賀県　26:京都府　27:大阪府　28:兵庫県　29:奈良県　30:和歌山県</t>
  </si>
  <si>
    <t>19:山梨県　20:長野県　21:岐阜県　22:静岡県　23:愛知県　24:三重県</t>
  </si>
  <si>
    <t>13:東京都　14:神奈川県　15:新潟県　16:富山県　17:石川県　18:福井県</t>
  </si>
  <si>
    <t>07:福島県　08:茨城県　09:栃木県　10:群馬県　11:埼玉県　12:千葉県</t>
  </si>
  <si>
    <t>01:北海道　02:青森県　03:岩手県　04:宮城県　05:秋田県　06:山形県</t>
  </si>
  <si>
    <t>【都道府県コード一覧】</t>
  </si>
  <si>
    <t>9. コード一覧</t>
  </si>
  <si>
    <t>A: Ctrl + Alt + F9 で強制再計算してください。</t>
  </si>
  <si>
    <t>Q: 古いデータが表示される</t>
  </si>
  <si>
    <t>A: 一度に取得する件数を減らしてください。
   10〜30件程度を推奨します。</t>
  </si>
  <si>
    <t>Q: 取得に時間がかかる</t>
  </si>
  <si>
    <t>A: ①都道府県コードが正しい形式か（2桁の半角数字）
   ②カテゴリが1〜3の数値か
   ③公告日の期間が正しい形式か</t>
  </si>
  <si>
    <t>Q: エラーが表示される</t>
  </si>
  <si>
    <t>Q: データが表示されない</t>
  </si>
  <si>
    <t>8. トラブルシューティング</t>
  </si>
  <si>
    <t>・案件によっては、一部の項目が「-」と表示される場合があります</t>
  </si>
  <si>
    <t>・最新情報は必ず各発注機関の公式サイトでご確認ください</t>
  </si>
  <si>
    <t>・表示される情報は官公需情報ポータルサイトから取得した公開情報です</t>
  </si>
  <si>
    <t>【データについて】</t>
  </si>
  <si>
    <t>・不要な行の数式は削除しておくことで、API消費を抑えられます</t>
  </si>
  <si>
    <t>・ファイルを開くたびにWEBSERVICE関数が実行されます</t>
  </si>
  <si>
    <t>・一度に大量のデータを取得すると、レスポンスに時間がかかる場合があります</t>
  </si>
  <si>
    <t>【API利用について】</t>
  </si>
  <si>
    <t>　 期間指定：2026-01-01/2026-03-31</t>
  </si>
  <si>
    <t>　 開始日のみ：2026-01-01/（2026年1月1日以降）</t>
  </si>
  <si>
    <t>・公告日の期間は YYYY-MM-DD/ 形式で入力してください</t>
  </si>
  <si>
    <t>・都道府県コードは2桁で入力してください（例：01、13）</t>
  </si>
  <si>
    <t>・キーワードは必須です。空欄で検索するとエラーになります</t>
  </si>
  <si>
    <t>【検索条件について】</t>
  </si>
  <si>
    <t>7. 注意事項</t>
  </si>
  <si>
    <t>【数式を追加する手順（フラッシュフィル）】</t>
  </si>
  <si>
    <t>大規模な検索</t>
  </si>
  <si>
    <t>100件</t>
  </si>
  <si>
    <t>中規模の検索</t>
  </si>
  <si>
    <t>30件</t>
  </si>
  <si>
    <t>軽めの検索</t>
  </si>
  <si>
    <t>10件</t>
  </si>
  <si>
    <t>初期設定</t>
  </si>
  <si>
    <t>3件</t>
  </si>
  <si>
    <t>備考</t>
  </si>
  <si>
    <t>API消費（目安）</t>
  </si>
  <si>
    <t>取得件数</t>
  </si>
  <si>
    <t>【API消費量の目安】</t>
  </si>
  <si>
    <t>6. データ行を増やす方法</t>
  </si>
  <si>
    <t>→ 該当案件の添付ファイル（仕様書PDF等）のURLを取得</t>
  </si>
  <si>
    <t>■ Q列: 添付ファイルURL（get-bid-attachment）</t>
  </si>
  <si>
    <t>→ 該当案件の公告文（詳細説明）を取得</t>
  </si>
  <si>
    <t>■ P列: 公告文（get-bid-description）</t>
  </si>
  <si>
    <t>→ R列のパイプ区切りデータを、B列〜N列に自動分割（配列数式）</t>
  </si>
  <si>
    <t>■ B列〜N列: 検索結果の分割表示（TEXTSPLIT）</t>
  </si>
  <si>
    <t>→ A列のNo（取得件数目）を使って、該当案件の基本情報をパイプ区切りで取得</t>
  </si>
  <si>
    <t>■ R列: AI JIMY検索結果（get-bid-search）</t>
  </si>
  <si>
    <t>5. 各セルの役割と数式</t>
  </si>
  <si>
    <t>検索結果</t>
  </si>
  <si>
    <t>R</t>
  </si>
  <si>
    <t>添付ファイル</t>
  </si>
  <si>
    <t>Q</t>
  </si>
  <si>
    <t>公告文</t>
  </si>
  <si>
    <t>P</t>
  </si>
  <si>
    <t>クリックで詳細ページを開く</t>
  </si>
  <si>
    <t>リンク</t>
  </si>
  <si>
    <t>O</t>
  </si>
  <si>
    <t>案件詳細ページのURL</t>
  </si>
  <si>
    <t>公告URL</t>
  </si>
  <si>
    <t>N</t>
  </si>
  <si>
    <t>都道府県名/市区町村名/履行場所</t>
  </si>
  <si>
    <t>地域情報</t>
  </si>
  <si>
    <t>K-M</t>
  </si>
  <si>
    <t>入札開始日/開札日/納入期限日</t>
  </si>
  <si>
    <t>各種日程</t>
  </si>
  <si>
    <t>H-J</t>
  </si>
  <si>
    <t>案件が公告された日付</t>
  </si>
  <si>
    <t>公告日</t>
  </si>
  <si>
    <t>G</t>
  </si>
  <si>
    <t>参加に必要な資格等級</t>
  </si>
  <si>
    <t>入札資格</t>
  </si>
  <si>
    <t>F</t>
  </si>
  <si>
    <t>一般競争入札/指名競争入札 など</t>
  </si>
  <si>
    <t>公示種別</t>
  </si>
  <si>
    <t>E</t>
  </si>
  <si>
    <t>物品/工事/役務</t>
  </si>
  <si>
    <t>カテゴリ</t>
  </si>
  <si>
    <t>D</t>
  </si>
  <si>
    <t>発注機関（省庁・自治体名）</t>
  </si>
  <si>
    <t>機関名</t>
  </si>
  <si>
    <t>C</t>
  </si>
  <si>
    <t>入札案件の名称</t>
  </si>
  <si>
    <t>件名</t>
  </si>
  <si>
    <t>B</t>
  </si>
  <si>
    <t>案件の通し番号（取得件数目）</t>
  </si>
  <si>
    <t>No</t>
  </si>
  <si>
    <t>A</t>
  </si>
  <si>
    <t>説明</t>
  </si>
  <si>
    <t>項目</t>
  </si>
  <si>
    <t>列</t>
  </si>
  <si>
    <t>STEP 3: データを確認する</t>
  </si>
  <si>
    <t>・件数が0の場合 → 検索条件を見直してください</t>
  </si>
  <si>
    <t>・件数が多すぎる場合 → 都道府県やカテゴリで絞り込んでください</t>
  </si>
  <si>
    <t>STEP 2: ヒット件数を確認する</t>
  </si>
  <si>
    <t>2026-01-01/（2026年1月1日以降）</t>
  </si>
  <si>
    <t>公告日の期間</t>
  </si>
  <si>
    <t>1（物品）、2（工事）、3（役務）</t>
  </si>
  <si>
    <t>13（東京都）、27（大阪府）</t>
  </si>
  <si>
    <t>✔</t>
  </si>
  <si>
    <t>業務委託、清掃、システム開発</t>
  </si>
  <si>
    <t>検索キーワード</t>
  </si>
  <si>
    <t>必須</t>
  </si>
  <si>
    <t>入力例</t>
  </si>
  <si>
    <t>セル</t>
  </si>
  <si>
    <t>以下のセルに検索条件を入力してください。</t>
  </si>
  <si>
    <t>STEP 1: 検索条件を入力する</t>
  </si>
  <si>
    <t>4. 使い方（STEP形式）</t>
  </si>
  <si>
    <t>検索結果の表示エリア</t>
  </si>
  <si>
    <t>データ表示エリア</t>
  </si>
  <si>
    <t>データ列の項目名</t>
  </si>
  <si>
    <t>ヘッダー行</t>
  </si>
  <si>
    <t>検索条件に該当する案件数</t>
  </si>
  <si>
    <t>ヒット件数表示</t>
  </si>
  <si>
    <t>入力したコードの名称を自動表示</t>
  </si>
  <si>
    <t>条件の補足表示</t>
  </si>
  <si>
    <t>ユーザーが入力する検索条件</t>
  </si>
  <si>
    <t>検索条件入力</t>
  </si>
  <si>
    <t>内容</t>
  </si>
  <si>
    <t>セル範囲</t>
  </si>
  <si>
    <t>エリア</t>
  </si>
  <si>
    <t>【入札情報取得機能シート（メイン）】</t>
  </si>
  <si>
    <t>3. シート構成</t>
  </si>
  <si>
    <t>Q列</t>
  </si>
  <si>
    <t>添付ファイル（仕様書PDF等）のURLを取得</t>
  </si>
  <si>
    <t>get-bid-attachment</t>
  </si>
  <si>
    <t>P列</t>
  </si>
  <si>
    <t>案件の公告文（詳細説明）を取得</t>
  </si>
  <si>
    <t>get-bid-description</t>
  </si>
  <si>
    <t>R列</t>
  </si>
  <si>
    <t>案件の基本情報13項目を取得</t>
  </si>
  <si>
    <t>get-bid-search</t>
  </si>
  <si>
    <t>検索条件に該当する案件の件数を取得</t>
  </si>
  <si>
    <t>get-bid-count</t>
  </si>
  <si>
    <t>使用箇所</t>
  </si>
  <si>
    <t>機能</t>
  </si>
  <si>
    <t>Excel上で官公庁・自治体の入札案件を一括検索・一覧化できるツールです。</t>
  </si>
  <si>
    <t>このツールは、AI JIMY Converter の入札情報取得機能を組み合わせて、</t>
  </si>
  <si>
    <t>1. ツール概要</t>
  </si>
  <si>
    <t>2. 使用しているAI JIMYエージェント</t>
  </si>
  <si>
    <t>📋 目次</t>
  </si>
  <si>
    <t>入札情報取得ツール 使用マニュアル</t>
  </si>
  <si>
    <t>2. 使用しているAI JIMY Converter エージェント（4種類）</t>
    <phoneticPr fontId="3"/>
  </si>
  <si>
    <t>入札案件の添付ファイルURLを取得</t>
  </si>
  <si>
    <t>入札案件の公告文を取得</t>
  </si>
  <si>
    <t>入札案件のヒット件数を取得</t>
  </si>
  <si>
    <t>入札案件を検索</t>
  </si>
  <si>
    <t>エージェント名</t>
    <rPh sb="6" eb="7">
      <t>メイ</t>
    </rPh>
    <phoneticPr fontId="3"/>
  </si>
  <si>
    <t>code</t>
    <phoneticPr fontId="3"/>
  </si>
  <si>
    <t>AI JIMY Converter機能（仕様書PDF等のURL）</t>
    <rPh sb="17" eb="19">
      <t>キノウ</t>
    </rPh>
    <rPh sb="20" eb="23">
      <t>シヨウショ</t>
    </rPh>
    <phoneticPr fontId="3"/>
  </si>
  <si>
    <t>AI JIMY Converter機能（案件の詳細説明）</t>
    <rPh sb="17" eb="19">
      <t>キノウ</t>
    </rPh>
    <phoneticPr fontId="3"/>
  </si>
  <si>
    <t>AI JIMY Converter機能　API取得結果（生データ）
※この結果を分割し、A~O列へ表示しています。</t>
    <rPh sb="37" eb="39">
      <t>ケッカ</t>
    </rPh>
    <rPh sb="40" eb="42">
      <t>ブンカツ</t>
    </rPh>
    <rPh sb="47" eb="48">
      <t>レツ</t>
    </rPh>
    <rPh sb="49" eb="51">
      <t>ヒョウジ</t>
    </rPh>
    <phoneticPr fontId="3"/>
  </si>
  <si>
    <t>① 12行目を選択</t>
    <rPh sb="4" eb="6">
      <t>ギョウメ</t>
    </rPh>
    <phoneticPr fontId="3"/>
  </si>
  <si>
    <r>
      <rPr>
        <b/>
        <sz val="11"/>
        <rFont val="Segoe UI Emoji"/>
        <family val="2"/>
      </rPr>
      <t>⚠️</t>
    </r>
    <r>
      <rPr>
        <b/>
        <sz val="11"/>
        <rFont val="Yu Gothic"/>
      </rPr>
      <t xml:space="preserve"> 重要：API消費量について</t>
    </r>
    <r>
      <rPr>
        <sz val="10"/>
        <rFont val="Yu Gothic"/>
      </rPr>
      <t xml:space="preserve">
初期状態では、API消費を抑えるため【3行分のみ】数式が入っています。
1行につき最大4回のAPI呼び出しが発生するため、必要な分だけ追加してください。</t>
    </r>
    <r>
      <rPr>
        <sz val="10"/>
        <rFont val="Yu Gothic"/>
        <family val="2"/>
      </rPr>
      <t xml:space="preserve">
※現在は4つのエージェントを呼び出している為、公告文取得や添付ファイルのエージェントが不要な場合は対象列の関数を消してください。</t>
    </r>
    <rPh sb="95" eb="97">
      <t>ゲンザイ</t>
    </rPh>
    <rPh sb="108" eb="109">
      <t>ヨ</t>
    </rPh>
    <rPh sb="110" eb="111">
      <t>ダ</t>
    </rPh>
    <rPh sb="115" eb="116">
      <t>タメ</t>
    </rPh>
    <rPh sb="117" eb="118">
      <t>オオヤケ</t>
    </rPh>
    <rPh sb="118" eb="119">
      <t>コク</t>
    </rPh>
    <rPh sb="119" eb="120">
      <t>ブン</t>
    </rPh>
    <rPh sb="120" eb="122">
      <t>シュトク</t>
    </rPh>
    <rPh sb="123" eb="125">
      <t>テンプ</t>
    </rPh>
    <rPh sb="137" eb="139">
      <t>フヨウ</t>
    </rPh>
    <rPh sb="140" eb="142">
      <t>バアイ</t>
    </rPh>
    <rPh sb="143" eb="146">
      <t>タイショウレツ</t>
    </rPh>
    <rPh sb="147" eb="149">
      <t>カンスウ</t>
    </rPh>
    <rPh sb="150" eb="151">
      <t>ケ</t>
    </rPh>
    <phoneticPr fontId="3"/>
  </si>
  <si>
    <t>本サービスは官公需情報ポータルサイトAPIを使用しています。</t>
    <phoneticPr fontId="3"/>
  </si>
  <si>
    <t xml:space="preserve"> https://www.kkj.go.jp/doc/ja/api_guide.pdf</t>
    <phoneticPr fontId="3"/>
  </si>
  <si>
    <r>
      <t>② A列の左下の</t>
    </r>
    <r>
      <rPr>
        <sz val="10"/>
        <color theme="9" tint="-0.499984740745262"/>
        <rFont val="Yu Gothic"/>
        <family val="2"/>
      </rPr>
      <t>■</t>
    </r>
    <r>
      <rPr>
        <sz val="10"/>
        <color theme="1"/>
        <rFont val="Yu Gothic"/>
      </rPr>
      <t>を、取得したい行数分だけ下方向にドラッグ</t>
    </r>
    <rPh sb="3" eb="4">
      <t>レツ</t>
    </rPh>
    <rPh sb="5" eb="7">
      <t>ヒダリシタ</t>
    </rPh>
    <phoneticPr fontId="3"/>
  </si>
  <si>
    <t>←AI JIMY  Converter AIエージェント使用</t>
    <rPh sb="28" eb="30">
      <t>シヨウ</t>
    </rPh>
    <phoneticPr fontId="3"/>
  </si>
  <si>
    <t>10. PINコードについて</t>
    <phoneticPr fontId="3"/>
  </si>
  <si>
    <t>AI JIMY Converter PINコード</t>
    <phoneticPr fontId="3"/>
  </si>
  <si>
    <t>　←アカウント登録でPINコードを取得し、実行回数を増やしましょう。</t>
    <rPh sb="7" eb="9">
      <t>トウロク</t>
    </rPh>
    <rPh sb="17" eb="19">
      <t>シュトク</t>
    </rPh>
    <rPh sb="21" eb="25">
      <t>ジッコウカイスウ</t>
    </rPh>
    <rPh sb="26" eb="27">
      <t>フ</t>
    </rPh>
    <phoneticPr fontId="3"/>
  </si>
  <si>
    <t>10.PINコードについて</t>
    <phoneticPr fontId="3"/>
  </si>
  <si>
    <t>PINコードはAI JIMYアカウントに登録することで取得できるコードです。</t>
    <rPh sb="20" eb="22">
      <t>トウロク</t>
    </rPh>
    <rPh sb="27" eb="29">
      <t>シュトク</t>
    </rPh>
    <phoneticPr fontId="3"/>
  </si>
  <si>
    <t>このコードを設定することで利用回数を増やすことができます。</t>
    <rPh sb="6" eb="8">
      <t>セッテイ</t>
    </rPh>
    <rPh sb="13" eb="17">
      <t>リヨウカイスウ</t>
    </rPh>
    <rPh sb="18" eb="19">
      <t>フ</t>
    </rPh>
    <phoneticPr fontId="3"/>
  </si>
  <si>
    <t>AI JIMYアカウントの登録、PINコードについては以下のページに詳細が記載されています。</t>
    <rPh sb="13" eb="15">
      <t>トウロク</t>
    </rPh>
    <rPh sb="27" eb="29">
      <t>イカ</t>
    </rPh>
    <rPh sb="34" eb="36">
      <t>ショウサイ</t>
    </rPh>
    <rPh sb="37" eb="39">
      <t>キサイ</t>
    </rPh>
    <phoneticPr fontId="3"/>
  </si>
  <si>
    <t>・AI JIMY　アカウント登録</t>
    <rPh sb="14" eb="16">
      <t>トウロク</t>
    </rPh>
    <phoneticPr fontId="3"/>
  </si>
  <si>
    <t>・AI JIMY ConverterのPINコードの役割と設定方法について</t>
    <rPh sb="26" eb="28">
      <t>ヤクワリ</t>
    </rPh>
    <rPh sb="29" eb="31">
      <t>セッテイ</t>
    </rPh>
    <rPh sb="31" eb="33">
      <t>ホウホウ</t>
    </rPh>
    <phoneticPr fontId="3"/>
  </si>
  <si>
    <t>取得したPINコードを「入札情報取得機能」シートのB４に設定することで自動的に呼び出しAPIにPINコードが適用されます。</t>
    <rPh sb="0" eb="2">
      <t>シュトク</t>
    </rPh>
    <rPh sb="28" eb="30">
      <t>セッテイ</t>
    </rPh>
    <rPh sb="35" eb="38">
      <t>ジドウテキ</t>
    </rPh>
    <rPh sb="39" eb="40">
      <t>ヨ</t>
    </rPh>
    <rPh sb="41" eb="42">
      <t>ダ</t>
    </rPh>
    <rPh sb="54" eb="56">
      <t>テキヨウ</t>
    </rPh>
    <phoneticPr fontId="3"/>
  </si>
  <si>
    <t>約10回</t>
    <phoneticPr fontId="3"/>
  </si>
  <si>
    <t>約31回</t>
    <phoneticPr fontId="3"/>
  </si>
  <si>
    <t>約91回</t>
    <phoneticPr fontId="3"/>
  </si>
  <si>
    <t>約301回</t>
    <phoneticPr fontId="3"/>
  </si>
  <si>
    <t>※「使用マニュアル」を必ずご一読ください。</t>
    <rPh sb="2" eb="4">
      <t>シヨウ</t>
    </rPh>
    <rPh sb="11" eb="12">
      <t>カナラ</t>
    </rPh>
    <rPh sb="14" eb="16">
      <t>イチドク</t>
    </rPh>
    <phoneticPr fontId="3"/>
  </si>
  <si>
    <t>G7セル</t>
    <phoneticPr fontId="3"/>
  </si>
  <si>
    <t>B7</t>
    <phoneticPr fontId="3"/>
  </si>
  <si>
    <t>C7</t>
    <phoneticPr fontId="3"/>
  </si>
  <si>
    <t>G7</t>
    <phoneticPr fontId="3"/>
  </si>
  <si>
    <t>D7</t>
    <phoneticPr fontId="3"/>
  </si>
  <si>
    <t>E7</t>
    <phoneticPr fontId="3"/>
  </si>
  <si>
    <t>C8・D8</t>
    <phoneticPr fontId="3"/>
  </si>
  <si>
    <t>A11:R11</t>
    <phoneticPr fontId="3"/>
  </si>
  <si>
    <t>A12:R289</t>
    <phoneticPr fontId="3"/>
  </si>
  <si>
    <t>G7セルに検索条件に該当する案件の件数が自動表示されます。</t>
    <phoneticPr fontId="3"/>
  </si>
  <si>
    <t>12行目以降に、検索結果が自動で表示されます。</t>
    <phoneticPr fontId="3"/>
  </si>
  <si>
    <r>
      <rPr>
        <b/>
        <sz val="11"/>
        <color theme="1"/>
        <rFont val="Segoe UI Symbol"/>
        <family val="2"/>
      </rPr>
      <t>■</t>
    </r>
    <r>
      <rPr>
        <b/>
        <sz val="11"/>
        <color theme="1"/>
        <rFont val="Yu Gothic"/>
      </rPr>
      <t xml:space="preserve"> G7: ヒット件数（get-bid-count）</t>
    </r>
    <phoneticPr fontId="3"/>
  </si>
  <si>
    <t>→ 検索条件を元に、該当する案件数を取得</t>
    <phoneticPr fontId="3"/>
  </si>
  <si>
    <t>A: ①B7セル（キーワード）が空欄でないか確認
   ②インターネット接続を確認
   ③A列（No）に数値が入っているか確認</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</si>
</sst>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45">
    <font>
      <sz val="11"/>
      <color theme="1"/>
      <name val="游ゴシック"/>
      <family val="2"/>
      <charset val="128"/>
      <scheme val="minor"/>
    </font>
    <font>
      <sz val="11"/>
      <color theme="1"/>
      <name val="游ゴシック"/>
      <family val="2"/>
      <scheme val="minor"/>
    </font>
    <font>
      <sz val="11"/>
      <color theme="1"/>
      <name val="游ゴシック"/>
      <family val="2"/>
      <scheme val="minor"/>
    </font>
    <font>
      <sz val="6"/>
      <name val="游ゴシック"/>
      <family val="2"/>
      <charset val="128"/>
      <scheme val="minor"/>
    </font>
    <font>
      <b/>
      <sz val="11"/>
      <color theme="1"/>
      <name val="游ゴシック"/>
      <family val="3"/>
      <charset val="128"/>
      <scheme val="minor"/>
    </font>
    <font>
      <u/>
      <sz val="11"/>
      <color theme="10"/>
      <name val="游ゴシック"/>
      <family val="2"/>
      <charset val="128"/>
      <scheme val="minor"/>
    </font>
    <font>
      <b/>
      <sz val="11"/>
      <color theme="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sz val="12"/>
      <color theme="1"/>
      <name val="游ゴシック"/>
      <family val="3"/>
      <charset val="128"/>
      <scheme val="minor"/>
    </font>
    <font>
      <b/>
      <sz val="12"/>
      <color theme="0"/>
      <name val="游ゴシック"/>
      <family val="3"/>
      <charset val="128"/>
      <scheme val="minor"/>
    </font>
    <font>
      <b/>
      <sz val="11"/>
      <color theme="0"/>
      <name val="游ゴシック"/>
      <family val="2"/>
      <scheme val="minor"/>
    </font>
    <font>
      <sz val="9"/>
      <color rgb="FF666666"/>
      <name val="Yu Gothic"/>
    </font>
    <font>
      <sz val="10"/>
      <name val="Yu Gothic"/>
    </font>
    <font>
      <b/>
      <sz val="10"/>
      <name val="Yu Gothic"/>
    </font>
    <font>
      <b/>
      <sz val="11"/>
      <color rgb="FF555555"/>
      <name val="Yu Gothic"/>
    </font>
    <font>
      <b/>
      <sz val="14"/>
      <color rgb="FF447869"/>
      <name val="Yu Gothic"/>
    </font>
    <font>
      <sz val="9"/>
      <color rgb="FFC7254E"/>
      <name val="Consolas"/>
    </font>
    <font>
      <b/>
      <sz val="10"/>
      <name val="Yu Gothic"/>
      <family val="2"/>
    </font>
    <font>
      <b/>
      <sz val="11"/>
      <name val="Segoe UI Emoji"/>
      <family val="2"/>
    </font>
    <font>
      <b/>
      <sz val="11"/>
      <name val="Yu Gothic"/>
    </font>
    <font>
      <sz val="10"/>
      <name val="Yu Gothic"/>
      <family val="2"/>
    </font>
    <font>
      <sz val="10"/>
      <color theme="9" tint="-0.499984740745262"/>
      <name val="Yu Gothic"/>
      <family val="2"/>
    </font>
    <font>
      <b/>
      <sz val="14"/>
      <color theme="9" tint="-0.499984740745262"/>
      <name val="Yu Gothic"/>
    </font>
    <font>
      <b/>
      <sz val="14"/>
      <color theme="9" tint="-0.499984740745262"/>
      <name val="Yu Gothic"/>
      <family val="2"/>
    </font>
    <font>
      <b/>
      <sz val="11"/>
      <color theme="1"/>
      <name val="游ゴシック"/>
      <family val="2"/>
      <charset val="128"/>
      <scheme val="minor"/>
    </font>
    <font>
      <sz val="14"/>
      <color theme="1"/>
      <name val="游ゴシック"/>
      <family val="2"/>
      <scheme val="minor"/>
    </font>
    <font>
      <b/>
      <sz val="9"/>
      <color theme="1"/>
      <name val="游ゴシック"/>
      <family val="2"/>
      <scheme val="minor"/>
    </font>
    <font>
      <u/>
      <sz val="10"/>
      <color theme="10"/>
      <name val="游ゴシック"/>
      <family val="2"/>
      <scheme val="minor"/>
    </font>
    <font>
      <b/>
      <sz val="11"/>
      <color theme="1"/>
      <name val="Yu Gothic"/>
    </font>
    <font>
      <b/>
      <sz val="9"/>
      <color theme="1"/>
      <name val="Yu Gothic"/>
      <family val="2"/>
    </font>
    <font>
      <b/>
      <sz val="11"/>
      <color theme="1"/>
      <name val="Yu Gothic"/>
      <family val="2"/>
    </font>
    <font>
      <b/>
      <sz val="9"/>
      <color theme="1"/>
      <name val="Yu Gothic"/>
    </font>
    <font>
      <sz val="10"/>
      <color theme="1"/>
      <name val="Yu Gothic"/>
    </font>
    <font>
      <sz val="9"/>
      <color theme="1"/>
      <name val="Yu Gothic"/>
    </font>
    <font>
      <b/>
      <sz val="12"/>
      <color theme="1"/>
      <name val="Yu Gothic"/>
    </font>
    <font>
      <b/>
      <sz val="10"/>
      <color theme="1"/>
      <name val="Yu Gothic"/>
    </font>
    <font>
      <sz val="11"/>
      <color theme="1"/>
      <name val="Consolas"/>
      <family val="3"/>
    </font>
    <font>
      <b/>
      <sz val="18"/>
      <color rgb="FF002060"/>
      <name val="Yu Gothic"/>
    </font>
    <font>
      <b/>
      <sz val="18"/>
      <color rgb="FF002060"/>
      <name val="Yu Gothic"/>
      <family val="2"/>
    </font>
    <font>
      <b/>
      <u/>
      <sz val="11"/>
      <color theme="10"/>
      <name val="游ゴシック"/>
      <family val="2"/>
      <charset val="128"/>
      <scheme val="minor"/>
    </font>
    <font>
      <b/>
      <sz val="12"/>
      <color rgb="FF002060"/>
      <name val="游ゴシック"/>
      <family val="3"/>
      <charset val="128"/>
      <scheme val="minor"/>
    </font>
    <font>
      <b/>
      <sz val="11"/>
      <color rgb="FFFF0000"/>
      <name val="游ゴシック"/>
      <family val="2"/>
      <charset val="128"/>
      <scheme val="minor"/>
    </font>
    <font>
      <b/>
      <sz val="11"/>
      <color theme="1"/>
      <name val="Segoe UI Symbol"/>
      <family val="2"/>
    </font>
  </fonts>
  <fills count="13">
    <fill>
      <patternFill patternType="none"/>
    </fill>
    <fill>
      <patternFill patternType="gray125"/>
    </fill>
    <fill>
      <patternFill patternType="solid">
        <fgColor theme="3" tint="0.249977111117893"/>
        <bgColor indexed="64"/>
      </patternFill>
    </fill>
    <fill>
      <patternFill patternType="solid">
        <fgColor theme="0"/>
        <bgColor indexed="64"/>
      </patternFill>
    </fill>
    <fill>
      <patternFill patternType="solid">
        <fgColor theme="6" tint="-0.249977111117893"/>
        <bgColor indexed="64"/>
      </patternFill>
    </fill>
    <fill>
      <patternFill patternType="solid">
        <fgColor theme="5"/>
        <bgColor indexed="64"/>
      </patternFill>
    </fill>
    <fill>
      <patternFill patternType="solid">
        <fgColor rgb="FF00B050"/>
        <bgColor indexed="64"/>
      </patternFill>
    </fill>
    <fill>
      <patternFill patternType="solid">
        <fgColor rgb="FFFFF3CD"/>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3" tint="9.9978637043366805E-2"/>
        <bgColor indexed="64"/>
      </patternFill>
    </fill>
    <fill>
      <patternFill patternType="solid">
        <fgColor rgb="FF92D050"/>
        <bgColor indexed="64"/>
      </patternFill>
    </fill>
    <fill>
      <patternFill patternType="solid">
        <fgColor theme="9"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rgb="FFCCCCCC"/>
      </left>
      <right style="thin">
        <color rgb="FFCCCCCC"/>
      </right>
      <top style="thin">
        <color rgb="FFCCCCCC"/>
      </top>
      <bottom style="thin">
        <color rgb="FFCCCCCC"/>
      </bottom>
      <diagonal/>
    </border>
  </borders>
  <cellStyleXfs count="3">
    <xf numFmtId="0" fontId="0" fillId="0" borderId="0">
      <alignment vertical="center"/>
    </xf>
    <xf numFmtId="0" fontId="5" fillId="0" borderId="0" applyNumberFormat="0" applyFill="0" applyBorder="0" applyAlignment="0" applyProtection="0">
      <alignment vertical="center"/>
    </xf>
    <xf numFmtId="0" fontId="2" fillId="0" borderId="0"/>
  </cellStyleXfs>
  <cellXfs count="81">
    <xf numFmtId="0" fontId="0" fillId="0" borderId="0" xfId="0">
      <alignment vertical="center"/>
    </xf>
    <xf numFmtId="0" fontId="6" fillId="2"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lignment vertical="center"/>
    </xf>
    <xf numFmtId="0" fontId="0" fillId="3" borderId="0" xfId="0" applyFill="1">
      <alignment vertical="center"/>
    </xf>
    <xf numFmtId="0" fontId="0" fillId="3" borderId="0" xfId="0" applyFill="1" applyAlignment="1">
      <alignment horizontal="center" vertical="center"/>
    </xf>
    <xf numFmtId="0" fontId="4" fillId="3" borderId="1" xfId="0" applyFont="1" applyFill="1" applyBorder="1" applyAlignment="1">
      <alignment horizontal="center" vertical="center"/>
    </xf>
    <xf numFmtId="0" fontId="5" fillId="3" borderId="1" xfId="1" applyFill="1" applyBorder="1">
      <alignment vertical="center"/>
    </xf>
    <xf numFmtId="0" fontId="6" fillId="4" borderId="1" xfId="0" applyFont="1" applyFill="1" applyBorder="1" applyAlignment="1">
      <alignment horizontal="center" vertical="center"/>
    </xf>
    <xf numFmtId="0" fontId="6" fillId="4" borderId="2" xfId="0" applyFont="1" applyFill="1" applyBorder="1" applyAlignment="1">
      <alignment horizontal="center" vertical="center"/>
    </xf>
    <xf numFmtId="0" fontId="4" fillId="3" borderId="1" xfId="0" applyFont="1" applyFill="1" applyBorder="1">
      <alignment vertical="center"/>
    </xf>
    <xf numFmtId="0" fontId="10" fillId="3" borderId="0" xfId="0" applyFont="1" applyFill="1">
      <alignment vertical="center"/>
    </xf>
    <xf numFmtId="0" fontId="0" fillId="3" borderId="1" xfId="0" quotePrefix="1" applyFill="1" applyBorder="1" applyAlignment="1">
      <alignment horizontal="center" vertical="center"/>
    </xf>
    <xf numFmtId="0" fontId="0" fillId="3" borderId="2" xfId="0" applyFill="1" applyBorder="1" applyAlignment="1">
      <alignment horizontal="center" vertical="center"/>
    </xf>
    <xf numFmtId="0" fontId="7" fillId="3" borderId="4" xfId="0" applyFont="1" applyFill="1" applyBorder="1" applyAlignment="1">
      <alignment horizontal="center"/>
    </xf>
    <xf numFmtId="0" fontId="9" fillId="3" borderId="0" xfId="0" applyFont="1" applyFill="1">
      <alignment vertical="center"/>
    </xf>
    <xf numFmtId="0" fontId="6" fillId="5" borderId="1" xfId="0" applyFont="1" applyFill="1" applyBorder="1" applyAlignment="1">
      <alignment horizontal="center" vertical="center"/>
    </xf>
    <xf numFmtId="0" fontId="12" fillId="5" borderId="1" xfId="0" applyFont="1" applyFill="1" applyBorder="1" applyAlignment="1">
      <alignment horizontal="center" vertical="center"/>
    </xf>
    <xf numFmtId="0" fontId="0" fillId="3" borderId="0" xfId="0" applyFill="1" applyAlignment="1">
      <alignment horizontal="left" vertical="center"/>
    </xf>
    <xf numFmtId="0" fontId="0" fillId="3" borderId="1" xfId="0" applyFill="1" applyBorder="1" applyAlignment="1">
      <alignment horizontal="left" vertical="center"/>
    </xf>
    <xf numFmtId="0" fontId="5" fillId="3" borderId="0" xfId="1" applyFill="1" applyBorder="1">
      <alignment vertical="center"/>
    </xf>
    <xf numFmtId="0" fontId="6" fillId="6" borderId="1" xfId="0" applyFont="1" applyFill="1" applyBorder="1" applyAlignment="1">
      <alignment horizontal="center" vertical="center"/>
    </xf>
    <xf numFmtId="0" fontId="11" fillId="6" borderId="1" xfId="0" applyFont="1" applyFill="1" applyBorder="1" applyAlignment="1">
      <alignment horizontal="center" vertical="center"/>
    </xf>
    <xf numFmtId="0" fontId="4" fillId="3" borderId="0" xfId="0" applyFont="1" applyFill="1">
      <alignment vertical="center"/>
    </xf>
    <xf numFmtId="0" fontId="2" fillId="3" borderId="0" xfId="2" applyFill="1"/>
    <xf numFmtId="0" fontId="14" fillId="3" borderId="5" xfId="2" applyFont="1" applyFill="1" applyBorder="1" applyAlignment="1">
      <alignment horizontal="center"/>
    </xf>
    <xf numFmtId="0" fontId="14" fillId="3" borderId="5" xfId="2" applyFont="1" applyFill="1" applyBorder="1"/>
    <xf numFmtId="0" fontId="16" fillId="3" borderId="0" xfId="2" applyFont="1" applyFill="1"/>
    <xf numFmtId="0" fontId="14" fillId="3" borderId="0" xfId="2" applyFont="1" applyFill="1"/>
    <xf numFmtId="0" fontId="17" fillId="3" borderId="0" xfId="2" applyFont="1" applyFill="1"/>
    <xf numFmtId="0" fontId="13" fillId="3" borderId="0" xfId="2" applyFont="1" applyFill="1"/>
    <xf numFmtId="0" fontId="14" fillId="3" borderId="5" xfId="2" applyFont="1" applyFill="1" applyBorder="1" applyAlignment="1">
      <alignment horizontal="left"/>
    </xf>
    <xf numFmtId="0" fontId="18" fillId="3" borderId="5" xfId="2" applyFont="1" applyFill="1" applyBorder="1"/>
    <xf numFmtId="0" fontId="2" fillId="3" borderId="5" xfId="2" applyFill="1" applyBorder="1" applyAlignment="1">
      <alignment vertical="center" wrapText="1"/>
    </xf>
    <xf numFmtId="0" fontId="2" fillId="3" borderId="0" xfId="2" applyFill="1" applyAlignment="1">
      <alignment vertical="center" wrapText="1"/>
    </xf>
    <xf numFmtId="0" fontId="15" fillId="8" borderId="5" xfId="2" applyFont="1" applyFill="1" applyBorder="1"/>
    <xf numFmtId="0" fontId="19" fillId="8" borderId="5" xfId="2" applyFont="1" applyFill="1" applyBorder="1" applyAlignment="1">
      <alignment vertical="center"/>
    </xf>
    <xf numFmtId="0" fontId="19" fillId="8" borderId="5" xfId="2" applyFont="1" applyFill="1" applyBorder="1" applyAlignment="1">
      <alignment vertical="center" wrapText="1"/>
    </xf>
    <xf numFmtId="0" fontId="2" fillId="3" borderId="0" xfId="2" applyFill="1" applyAlignment="1">
      <alignment horizontal="left"/>
    </xf>
    <xf numFmtId="0" fontId="24" fillId="3" borderId="0" xfId="2" applyFont="1" applyFill="1"/>
    <xf numFmtId="0" fontId="25" fillId="3" borderId="0" xfId="2" applyFont="1" applyFill="1"/>
    <xf numFmtId="0" fontId="10" fillId="9" borderId="3" xfId="0" applyFont="1" applyFill="1" applyBorder="1" applyAlignment="1">
      <alignment horizontal="center"/>
    </xf>
    <xf numFmtId="0" fontId="27" fillId="3" borderId="0" xfId="0" applyFont="1" applyFill="1">
      <alignment vertical="center"/>
    </xf>
    <xf numFmtId="0" fontId="11" fillId="10" borderId="1" xfId="0" applyFont="1" applyFill="1" applyBorder="1" applyAlignment="1">
      <alignment horizontal="center" vertical="center"/>
    </xf>
    <xf numFmtId="0" fontId="11" fillId="3" borderId="0" xfId="0" applyFont="1" applyFill="1" applyAlignment="1">
      <alignment horizontal="center" vertical="center"/>
    </xf>
    <xf numFmtId="0" fontId="11" fillId="3" borderId="0" xfId="0" applyFont="1" applyFill="1">
      <alignment vertical="center"/>
    </xf>
    <xf numFmtId="0" fontId="29" fillId="3" borderId="0" xfId="1" applyFont="1" applyFill="1" applyBorder="1" applyAlignment="1">
      <alignment horizontal="left" vertical="center"/>
    </xf>
    <xf numFmtId="0" fontId="28" fillId="3" borderId="0" xfId="0" applyFont="1" applyFill="1" applyAlignment="1">
      <alignment horizontal="left"/>
    </xf>
    <xf numFmtId="0" fontId="15" fillId="11" borderId="5" xfId="2" applyFont="1" applyFill="1" applyBorder="1" applyAlignment="1">
      <alignment horizontal="left"/>
    </xf>
    <xf numFmtId="0" fontId="15" fillId="11" borderId="5" xfId="2" applyFont="1" applyFill="1" applyBorder="1" applyAlignment="1">
      <alignment horizontal="center"/>
    </xf>
    <xf numFmtId="0" fontId="15" fillId="11" borderId="5" xfId="2" applyFont="1" applyFill="1" applyBorder="1"/>
    <xf numFmtId="0" fontId="30" fillId="3" borderId="0" xfId="2" applyFont="1" applyFill="1"/>
    <xf numFmtId="0" fontId="31" fillId="3" borderId="0" xfId="2" applyFont="1" applyFill="1"/>
    <xf numFmtId="0" fontId="32" fillId="3" borderId="0" xfId="2" applyFont="1" applyFill="1"/>
    <xf numFmtId="0" fontId="33" fillId="3" borderId="0" xfId="2" applyFont="1" applyFill="1"/>
    <xf numFmtId="0" fontId="34" fillId="3" borderId="0" xfId="2" applyFont="1" applyFill="1"/>
    <xf numFmtId="0" fontId="1" fillId="3" borderId="0" xfId="2" applyFont="1" applyFill="1"/>
    <xf numFmtId="0" fontId="30" fillId="3" borderId="0" xfId="2" applyFont="1" applyFill="1" applyAlignment="1">
      <alignment horizontal="left"/>
    </xf>
    <xf numFmtId="0" fontId="1" fillId="3" borderId="0" xfId="2" applyFont="1" applyFill="1" applyAlignment="1">
      <alignment horizontal="left"/>
    </xf>
    <xf numFmtId="0" fontId="34" fillId="3" borderId="0" xfId="2" applyFont="1" applyFill="1" applyAlignment="1">
      <alignment horizontal="left"/>
    </xf>
    <xf numFmtId="0" fontId="36" fillId="3" borderId="0" xfId="2" applyFont="1" applyFill="1"/>
    <xf numFmtId="0" fontId="35" fillId="3" borderId="0" xfId="2" applyFont="1" applyFill="1"/>
    <xf numFmtId="0" fontId="37" fillId="3" borderId="0" xfId="2" applyFont="1" applyFill="1"/>
    <xf numFmtId="0" fontId="1" fillId="3" borderId="0" xfId="2" applyFont="1" applyFill="1" applyAlignment="1">
      <alignment vertical="center"/>
    </xf>
    <xf numFmtId="0" fontId="26" fillId="3" borderId="0" xfId="2" applyFont="1" applyFill="1"/>
    <xf numFmtId="0" fontId="41" fillId="3" borderId="0" xfId="1" applyFont="1" applyFill="1" applyAlignment="1"/>
    <xf numFmtId="0" fontId="42" fillId="3" borderId="1" xfId="0" applyFont="1" applyFill="1" applyBorder="1" applyAlignment="1">
      <alignment horizontal="center" vertical="center"/>
    </xf>
    <xf numFmtId="0" fontId="43" fillId="3" borderId="0" xfId="0" applyFont="1" applyFill="1" applyAlignment="1">
      <alignment horizontal="left" vertical="center"/>
    </xf>
    <xf numFmtId="0" fontId="8" fillId="3" borderId="1" xfId="0" applyFont="1" applyFill="1" applyBorder="1" applyAlignment="1">
      <alignment horizontal="center" vertical="center"/>
    </xf>
    <xf numFmtId="176" fontId="7" fillId="3" borderId="1" xfId="0" applyNumberFormat="1" applyFont="1" applyFill="1" applyBorder="1" applyAlignment="1">
      <alignment horizontal="center" vertical="center"/>
    </xf>
    <xf numFmtId="0" fontId="7" fillId="3" borderId="1" xfId="0" applyFont="1" applyFill="1" applyBorder="1" applyAlignment="1">
      <alignment horizontal="center" vertical="center" wrapText="1"/>
    </xf>
    <xf numFmtId="0" fontId="39" fillId="12" borderId="0" xfId="2" applyFont="1" applyFill="1" applyAlignment="1">
      <alignment horizontal="center" vertical="center"/>
    </xf>
    <xf numFmtId="0" fontId="40" fillId="12" borderId="0" xfId="2" applyFont="1" applyFill="1" applyAlignment="1">
      <alignment horizontal="center" vertical="center"/>
    </xf>
    <xf numFmtId="0" fontId="22" fillId="7" borderId="0" xfId="2" applyFont="1" applyFill="1" applyAlignment="1">
      <alignment horizontal="left" vertical="center" wrapText="1"/>
    </xf>
    <xf numFmtId="0" fontId="35" fillId="3" borderId="0" xfId="2" applyFont="1" applyFill="1" applyAlignment="1">
      <alignment horizontal="left"/>
    </xf>
    <xf numFmtId="0" fontId="1" fillId="3" borderId="0" xfId="2" applyFont="1" applyFill="1" applyAlignment="1">
      <alignment horizontal="left"/>
    </xf>
    <xf numFmtId="0" fontId="38" fillId="3" borderId="0" xfId="2" applyFont="1" applyFill="1"/>
    <xf numFmtId="0" fontId="1" fillId="3" borderId="0" xfId="2" applyFont="1" applyFill="1"/>
    <xf numFmtId="0" fontId="2" fillId="3" borderId="0" xfId="2" applyFill="1" applyAlignment="1">
      <alignment horizontal="center" vertical="center" wrapText="1"/>
    </xf>
    <xf numFmtId="0" fontId="2" fillId="3" borderId="0" xfId="2" applyFill="1"/>
    <xf numFmtId="0" fontId="34" fillId="3" borderId="0" xfId="2" applyFont="1" applyFill="1" applyAlignment="1">
      <alignment horizontal="left" vertical="top" wrapText="1"/>
    </xf>
  </cellXfs>
  <cellStyles count="3">
    <cellStyle name="ハイパーリンク" xfId="1" builtinId="8"/>
    <cellStyle name="標準" xfId="0" builtinId="0"/>
    <cellStyle name="標準 2" xfId="2" xr:uid="{12D58440-6748-4879-A492-14E8969D6E8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converter.aijimy.com/pin/" TargetMode="External"/><Relationship Id="rId1" Type="http://schemas.openxmlformats.org/officeDocument/2006/relationships/image" Target="../media/image1.png"/><Relationship Id="rId4" Type="http://schemas.openxmlformats.org/officeDocument/2006/relationships/image" Target="../media/image3.svg"/></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15.png"/><Relationship Id="rId3" Type="http://schemas.openxmlformats.org/officeDocument/2006/relationships/image" Target="../media/image6.png"/><Relationship Id="rId7" Type="http://schemas.openxmlformats.org/officeDocument/2006/relationships/image" Target="../media/image10.png"/><Relationship Id="rId12" Type="http://schemas.openxmlformats.org/officeDocument/2006/relationships/image" Target="../media/image14.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11" Type="http://schemas.openxmlformats.org/officeDocument/2006/relationships/image" Target="../media/image13.png"/><Relationship Id="rId5" Type="http://schemas.openxmlformats.org/officeDocument/2006/relationships/image" Target="../media/image8.png"/><Relationship Id="rId10" Type="http://schemas.openxmlformats.org/officeDocument/2006/relationships/image" Target="../media/image1.png"/><Relationship Id="rId4" Type="http://schemas.openxmlformats.org/officeDocument/2006/relationships/image" Target="../media/image7.png"/><Relationship Id="rId9"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xdr:from>
      <xdr:col>0</xdr:col>
      <xdr:colOff>142875</xdr:colOff>
      <xdr:row>0</xdr:row>
      <xdr:rowOff>19050</xdr:rowOff>
    </xdr:from>
    <xdr:to>
      <xdr:col>1</xdr:col>
      <xdr:colOff>3473904</xdr:colOff>
      <xdr:row>1</xdr:row>
      <xdr:rowOff>171450</xdr:rowOff>
    </xdr:to>
    <xdr:grpSp>
      <xdr:nvGrpSpPr>
        <xdr:cNvPr id="4" name="グループ化 3">
          <a:extLst>
            <a:ext uri="{FF2B5EF4-FFF2-40B4-BE49-F238E27FC236}">
              <a16:creationId xmlns:a16="http://schemas.microsoft.com/office/drawing/2014/main" id="{3A226187-B6C0-0E27-2DBD-30BF273F87AC}"/>
            </a:ext>
          </a:extLst>
        </xdr:cNvPr>
        <xdr:cNvGrpSpPr/>
      </xdr:nvGrpSpPr>
      <xdr:grpSpPr>
        <a:xfrm>
          <a:off x="144780" y="22860"/>
          <a:ext cx="3670119" cy="381000"/>
          <a:chOff x="142875" y="19050"/>
          <a:chExt cx="3857625" cy="400050"/>
        </a:xfrm>
      </xdr:grpSpPr>
      <xdr:pic>
        <xdr:nvPicPr>
          <xdr:cNvPr id="2" name="図 1" descr="生成AIを利用した無料の文字列変換AIエージェント | AI JIMY Converter">
            <a:extLst>
              <a:ext uri="{FF2B5EF4-FFF2-40B4-BE49-F238E27FC236}">
                <a16:creationId xmlns:a16="http://schemas.microsoft.com/office/drawing/2014/main" id="{B8923B49-FE79-29F0-98F7-7CF3F60564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104776"/>
            <a:ext cx="2009775" cy="20820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 name="正方形/長方形 2">
            <a:extLst>
              <a:ext uri="{FF2B5EF4-FFF2-40B4-BE49-F238E27FC236}">
                <a16:creationId xmlns:a16="http://schemas.microsoft.com/office/drawing/2014/main" id="{2C8D8FAE-5C07-3DE7-6E29-948766F5D5C2}"/>
              </a:ext>
            </a:extLst>
          </xdr:cNvPr>
          <xdr:cNvSpPr/>
        </xdr:nvSpPr>
        <xdr:spPr>
          <a:xfrm>
            <a:off x="2162175" y="19050"/>
            <a:ext cx="1838325" cy="4000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rgbClr val="002060"/>
                </a:solidFill>
              </a:rPr>
              <a:t> 入札情報取得ツール</a:t>
            </a:r>
          </a:p>
        </xdr:txBody>
      </xdr:sp>
    </xdr:grpSp>
    <xdr:clientData/>
  </xdr:twoCellAnchor>
  <xdr:twoCellAnchor>
    <xdr:from>
      <xdr:col>2</xdr:col>
      <xdr:colOff>171451</xdr:colOff>
      <xdr:row>1</xdr:row>
      <xdr:rowOff>219075</xdr:rowOff>
    </xdr:from>
    <xdr:to>
      <xdr:col>3</xdr:col>
      <xdr:colOff>47626</xdr:colOff>
      <xdr:row>3</xdr:row>
      <xdr:rowOff>9525</xdr:rowOff>
    </xdr:to>
    <xdr:grpSp>
      <xdr:nvGrpSpPr>
        <xdr:cNvPr id="8" name="グループ化 7">
          <a:extLst>
            <a:ext uri="{FF2B5EF4-FFF2-40B4-BE49-F238E27FC236}">
              <a16:creationId xmlns:a16="http://schemas.microsoft.com/office/drawing/2014/main" id="{C1EB4B8B-3CCF-C6F1-609E-15D58DC23CA6}"/>
            </a:ext>
          </a:extLst>
        </xdr:cNvPr>
        <xdr:cNvGrpSpPr/>
      </xdr:nvGrpSpPr>
      <xdr:grpSpPr>
        <a:xfrm>
          <a:off x="4617721" y="449580"/>
          <a:ext cx="1005840" cy="243840"/>
          <a:chOff x="4610101" y="447675"/>
          <a:chExt cx="1009650" cy="247650"/>
        </a:xfrm>
      </xdr:grpSpPr>
      <xdr:sp macro="" textlink="">
        <xdr:nvSpPr>
          <xdr:cNvPr id="5" name="正方形/長方形 4">
            <a:hlinkClick xmlns:r="http://schemas.openxmlformats.org/officeDocument/2006/relationships" r:id="rId2"/>
            <a:extLst>
              <a:ext uri="{FF2B5EF4-FFF2-40B4-BE49-F238E27FC236}">
                <a16:creationId xmlns:a16="http://schemas.microsoft.com/office/drawing/2014/main" id="{E0230F5C-4197-7442-A314-9EE386EA6A51}"/>
              </a:ext>
            </a:extLst>
          </xdr:cNvPr>
          <xdr:cNvSpPr/>
        </xdr:nvSpPr>
        <xdr:spPr>
          <a:xfrm>
            <a:off x="4610101" y="447675"/>
            <a:ext cx="1009650" cy="247650"/>
          </a:xfrm>
          <a:prstGeom prst="rect">
            <a:avLst/>
          </a:prstGeom>
          <a:ln>
            <a:noFill/>
          </a:ln>
          <a:effectLst>
            <a:outerShdw blurRad="50800" dist="38100" dir="2700000" algn="tl" rotWithShape="0">
              <a:prstClr val="black">
                <a:alpha val="40000"/>
              </a:prstClr>
            </a:outerShdw>
          </a:effectLst>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ctr"/>
          <a:lstStyle/>
          <a:p>
            <a:pPr algn="ctr"/>
            <a:r>
              <a:rPr kumimoji="1" lang="ja-JP" altLang="en-US" sz="1100" b="1"/>
              <a:t>　</a:t>
            </a:r>
            <a:r>
              <a:rPr kumimoji="1" lang="en-US" altLang="ja-JP" sz="1100" b="1"/>
              <a:t>PIN</a:t>
            </a:r>
            <a:r>
              <a:rPr kumimoji="1" lang="ja-JP" altLang="en-US" sz="1100" b="1"/>
              <a:t>とは</a:t>
            </a:r>
          </a:p>
        </xdr:txBody>
      </xdr:sp>
      <xdr:pic>
        <xdr:nvPicPr>
          <xdr:cNvPr id="7" name="グラフィックス 6" descr="バッジ: 疑問符 単色塗りつぶし">
            <a:extLst>
              <a:ext uri="{FF2B5EF4-FFF2-40B4-BE49-F238E27FC236}">
                <a16:creationId xmlns:a16="http://schemas.microsoft.com/office/drawing/2014/main" id="{22BC6CD8-B25D-7A76-F1FD-01A4B8BE9A6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743451" y="485776"/>
            <a:ext cx="161924" cy="161924"/>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3809</xdr:colOff>
      <xdr:row>87</xdr:row>
      <xdr:rowOff>202794</xdr:rowOff>
    </xdr:from>
    <xdr:to>
      <xdr:col>10</xdr:col>
      <xdr:colOff>86309</xdr:colOff>
      <xdr:row>94</xdr:row>
      <xdr:rowOff>54093</xdr:rowOff>
    </xdr:to>
    <xdr:pic>
      <xdr:nvPicPr>
        <xdr:cNvPr id="2" name="図 1">
          <a:extLst>
            <a:ext uri="{FF2B5EF4-FFF2-40B4-BE49-F238E27FC236}">
              <a16:creationId xmlns:a16="http://schemas.microsoft.com/office/drawing/2014/main" id="{8D817D3E-0D5C-3C6B-67CC-4F8B38D14308}"/>
            </a:ext>
          </a:extLst>
        </xdr:cNvPr>
        <xdr:cNvPicPr>
          <a:picLocks noChangeAspect="1"/>
        </xdr:cNvPicPr>
      </xdr:nvPicPr>
      <xdr:blipFill>
        <a:blip xmlns:r="http://schemas.openxmlformats.org/officeDocument/2006/relationships" r:embed="rId1"/>
        <a:stretch>
          <a:fillRect/>
        </a:stretch>
      </xdr:blipFill>
      <xdr:spPr>
        <a:xfrm>
          <a:off x="232409" y="21569274"/>
          <a:ext cx="15345360" cy="1504839"/>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57150</xdr:colOff>
      <xdr:row>76</xdr:row>
      <xdr:rowOff>200025</xdr:rowOff>
    </xdr:from>
    <xdr:to>
      <xdr:col>2</xdr:col>
      <xdr:colOff>796290</xdr:colOff>
      <xdr:row>83</xdr:row>
      <xdr:rowOff>114521</xdr:rowOff>
    </xdr:to>
    <xdr:pic>
      <xdr:nvPicPr>
        <xdr:cNvPr id="4" name="図 3">
          <a:extLst>
            <a:ext uri="{FF2B5EF4-FFF2-40B4-BE49-F238E27FC236}">
              <a16:creationId xmlns:a16="http://schemas.microsoft.com/office/drawing/2014/main" id="{D370E278-254D-4005-942E-60F632A44F91}"/>
            </a:ext>
          </a:extLst>
        </xdr:cNvPr>
        <xdr:cNvPicPr>
          <a:picLocks noChangeAspect="1"/>
        </xdr:cNvPicPr>
      </xdr:nvPicPr>
      <xdr:blipFill rotWithShape="1">
        <a:blip xmlns:r="http://schemas.openxmlformats.org/officeDocument/2006/relationships" r:embed="rId2"/>
        <a:srcRect l="74766" r="552"/>
        <a:stretch/>
      </xdr:blipFill>
      <xdr:spPr>
        <a:xfrm>
          <a:off x="285750" y="19278600"/>
          <a:ext cx="2628900" cy="1581371"/>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224855</xdr:colOff>
      <xdr:row>90</xdr:row>
      <xdr:rowOff>64875</xdr:rowOff>
    </xdr:from>
    <xdr:to>
      <xdr:col>10</xdr:col>
      <xdr:colOff>137160</xdr:colOff>
      <xdr:row>93</xdr:row>
      <xdr:rowOff>71304</xdr:rowOff>
    </xdr:to>
    <xdr:sp macro="" textlink="">
      <xdr:nvSpPr>
        <xdr:cNvPr id="7" name="正方形/長方形 6">
          <a:extLst>
            <a:ext uri="{FF2B5EF4-FFF2-40B4-BE49-F238E27FC236}">
              <a16:creationId xmlns:a16="http://schemas.microsoft.com/office/drawing/2014/main" id="{2A1AD909-34AD-374B-D20D-D01EB80493FA}"/>
            </a:ext>
          </a:extLst>
        </xdr:cNvPr>
        <xdr:cNvSpPr/>
      </xdr:nvSpPr>
      <xdr:spPr>
        <a:xfrm>
          <a:off x="453455" y="22140015"/>
          <a:ext cx="15175165" cy="71508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38100</xdr:colOff>
      <xdr:row>118</xdr:row>
      <xdr:rowOff>47625</xdr:rowOff>
    </xdr:from>
    <xdr:to>
      <xdr:col>2</xdr:col>
      <xdr:colOff>34290</xdr:colOff>
      <xdr:row>121</xdr:row>
      <xdr:rowOff>155667</xdr:rowOff>
    </xdr:to>
    <xdr:pic>
      <xdr:nvPicPr>
        <xdr:cNvPr id="8" name="図 7">
          <a:extLst>
            <a:ext uri="{FF2B5EF4-FFF2-40B4-BE49-F238E27FC236}">
              <a16:creationId xmlns:a16="http://schemas.microsoft.com/office/drawing/2014/main" id="{ADAA87CC-D416-1EF0-06C6-42B3D16CC5A2}"/>
            </a:ext>
          </a:extLst>
        </xdr:cNvPr>
        <xdr:cNvPicPr>
          <a:picLocks noChangeAspect="1"/>
        </xdr:cNvPicPr>
      </xdr:nvPicPr>
      <xdr:blipFill>
        <a:blip xmlns:r="http://schemas.openxmlformats.org/officeDocument/2006/relationships" r:embed="rId3"/>
        <a:stretch>
          <a:fillRect/>
        </a:stretch>
      </xdr:blipFill>
      <xdr:spPr>
        <a:xfrm>
          <a:off x="266700" y="30575250"/>
          <a:ext cx="1895475" cy="822417"/>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76200</xdr:colOff>
      <xdr:row>125</xdr:row>
      <xdr:rowOff>181380</xdr:rowOff>
    </xdr:from>
    <xdr:to>
      <xdr:col>5</xdr:col>
      <xdr:colOff>72107</xdr:colOff>
      <xdr:row>130</xdr:row>
      <xdr:rowOff>34467</xdr:rowOff>
    </xdr:to>
    <xdr:pic>
      <xdr:nvPicPr>
        <xdr:cNvPr id="9" name="図 8">
          <a:extLst>
            <a:ext uri="{FF2B5EF4-FFF2-40B4-BE49-F238E27FC236}">
              <a16:creationId xmlns:a16="http://schemas.microsoft.com/office/drawing/2014/main" id="{08CC705A-A868-2743-3BED-B690B18321F3}"/>
            </a:ext>
          </a:extLst>
        </xdr:cNvPr>
        <xdr:cNvPicPr>
          <a:picLocks noChangeAspect="1"/>
        </xdr:cNvPicPr>
      </xdr:nvPicPr>
      <xdr:blipFill>
        <a:blip xmlns:r="http://schemas.openxmlformats.org/officeDocument/2006/relationships" r:embed="rId4"/>
        <a:stretch>
          <a:fillRect/>
        </a:stretch>
      </xdr:blipFill>
      <xdr:spPr>
        <a:xfrm>
          <a:off x="304800" y="32614005"/>
          <a:ext cx="9450422" cy="1037997"/>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0</xdr:colOff>
      <xdr:row>142</xdr:row>
      <xdr:rowOff>161925</xdr:rowOff>
    </xdr:from>
    <xdr:to>
      <xdr:col>2</xdr:col>
      <xdr:colOff>225086</xdr:colOff>
      <xdr:row>147</xdr:row>
      <xdr:rowOff>38249</xdr:rowOff>
    </xdr:to>
    <xdr:pic>
      <xdr:nvPicPr>
        <xdr:cNvPr id="10" name="図 9">
          <a:extLst>
            <a:ext uri="{FF2B5EF4-FFF2-40B4-BE49-F238E27FC236}">
              <a16:creationId xmlns:a16="http://schemas.microsoft.com/office/drawing/2014/main" id="{34DF8F72-F6C3-EE8B-4482-A72F24B47CF2}"/>
            </a:ext>
          </a:extLst>
        </xdr:cNvPr>
        <xdr:cNvPicPr>
          <a:picLocks noChangeAspect="1"/>
        </xdr:cNvPicPr>
      </xdr:nvPicPr>
      <xdr:blipFill>
        <a:blip xmlns:r="http://schemas.openxmlformats.org/officeDocument/2006/relationships" r:embed="rId5"/>
        <a:stretch>
          <a:fillRect/>
        </a:stretch>
      </xdr:blipFill>
      <xdr:spPr>
        <a:xfrm>
          <a:off x="228600" y="37118925"/>
          <a:ext cx="2124371" cy="1066949"/>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0</xdr:colOff>
      <xdr:row>134</xdr:row>
      <xdr:rowOff>133350</xdr:rowOff>
    </xdr:from>
    <xdr:to>
      <xdr:col>6</xdr:col>
      <xdr:colOff>346601</xdr:colOff>
      <xdr:row>138</xdr:row>
      <xdr:rowOff>186830</xdr:rowOff>
    </xdr:to>
    <xdr:pic>
      <xdr:nvPicPr>
        <xdr:cNvPr id="11" name="図 10">
          <a:extLst>
            <a:ext uri="{FF2B5EF4-FFF2-40B4-BE49-F238E27FC236}">
              <a16:creationId xmlns:a16="http://schemas.microsoft.com/office/drawing/2014/main" id="{6A833B29-4C27-68CC-B1C4-10F0A5222A74}"/>
            </a:ext>
          </a:extLst>
        </xdr:cNvPr>
        <xdr:cNvPicPr>
          <a:picLocks noChangeAspect="1"/>
        </xdr:cNvPicPr>
      </xdr:nvPicPr>
      <xdr:blipFill>
        <a:blip xmlns:r="http://schemas.openxmlformats.org/officeDocument/2006/relationships" r:embed="rId6"/>
        <a:stretch>
          <a:fillRect/>
        </a:stretch>
      </xdr:blipFill>
      <xdr:spPr>
        <a:xfrm>
          <a:off x="228600" y="34947225"/>
          <a:ext cx="12870071" cy="1000265"/>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0</xdr:col>
      <xdr:colOff>228599</xdr:colOff>
      <xdr:row>151</xdr:row>
      <xdr:rowOff>171450</xdr:rowOff>
    </xdr:from>
    <xdr:to>
      <xdr:col>3</xdr:col>
      <xdr:colOff>643889</xdr:colOff>
      <xdr:row>155</xdr:row>
      <xdr:rowOff>225108</xdr:rowOff>
    </xdr:to>
    <xdr:pic>
      <xdr:nvPicPr>
        <xdr:cNvPr id="12" name="図 11">
          <a:extLst>
            <a:ext uri="{FF2B5EF4-FFF2-40B4-BE49-F238E27FC236}">
              <a16:creationId xmlns:a16="http://schemas.microsoft.com/office/drawing/2014/main" id="{229509AD-F299-BA68-7FFC-1603A6304407}"/>
            </a:ext>
          </a:extLst>
        </xdr:cNvPr>
        <xdr:cNvPicPr>
          <a:picLocks noChangeAspect="1"/>
        </xdr:cNvPicPr>
      </xdr:nvPicPr>
      <xdr:blipFill>
        <a:blip xmlns:r="http://schemas.openxmlformats.org/officeDocument/2006/relationships" r:embed="rId7"/>
        <a:stretch>
          <a:fillRect/>
        </a:stretch>
      </xdr:blipFill>
      <xdr:spPr>
        <a:xfrm>
          <a:off x="228599" y="39509700"/>
          <a:ext cx="4067175" cy="989013"/>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0</xdr:colOff>
      <xdr:row>186</xdr:row>
      <xdr:rowOff>66675</xdr:rowOff>
    </xdr:from>
    <xdr:to>
      <xdr:col>9</xdr:col>
      <xdr:colOff>613625</xdr:colOff>
      <xdr:row>194</xdr:row>
      <xdr:rowOff>190783</xdr:rowOff>
    </xdr:to>
    <xdr:pic>
      <xdr:nvPicPr>
        <xdr:cNvPr id="13" name="図 12">
          <a:extLst>
            <a:ext uri="{FF2B5EF4-FFF2-40B4-BE49-F238E27FC236}">
              <a16:creationId xmlns:a16="http://schemas.microsoft.com/office/drawing/2014/main" id="{A256A117-24E2-4860-0781-472410B24F62}"/>
            </a:ext>
          </a:extLst>
        </xdr:cNvPr>
        <xdr:cNvPicPr>
          <a:picLocks noChangeAspect="1"/>
        </xdr:cNvPicPr>
      </xdr:nvPicPr>
      <xdr:blipFill>
        <a:blip xmlns:r="http://schemas.openxmlformats.org/officeDocument/2006/relationships" r:embed="rId8"/>
        <a:stretch>
          <a:fillRect/>
        </a:stretch>
      </xdr:blipFill>
      <xdr:spPr>
        <a:xfrm>
          <a:off x="228600" y="47805975"/>
          <a:ext cx="15194495" cy="2029108"/>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0</xdr:colOff>
      <xdr:row>176</xdr:row>
      <xdr:rowOff>28575</xdr:rowOff>
    </xdr:from>
    <xdr:to>
      <xdr:col>9</xdr:col>
      <xdr:colOff>567703</xdr:colOff>
      <xdr:row>183</xdr:row>
      <xdr:rowOff>155985</xdr:rowOff>
    </xdr:to>
    <xdr:pic>
      <xdr:nvPicPr>
        <xdr:cNvPr id="14" name="図 13">
          <a:extLst>
            <a:ext uri="{FF2B5EF4-FFF2-40B4-BE49-F238E27FC236}">
              <a16:creationId xmlns:a16="http://schemas.microsoft.com/office/drawing/2014/main" id="{39329A22-575D-FF2B-6599-923E8F7E5FE0}"/>
            </a:ext>
          </a:extLst>
        </xdr:cNvPr>
        <xdr:cNvPicPr>
          <a:picLocks noChangeAspect="1"/>
        </xdr:cNvPicPr>
      </xdr:nvPicPr>
      <xdr:blipFill>
        <a:blip xmlns:r="http://schemas.openxmlformats.org/officeDocument/2006/relationships" r:embed="rId9"/>
        <a:stretch>
          <a:fillRect/>
        </a:stretch>
      </xdr:blipFill>
      <xdr:spPr>
        <a:xfrm>
          <a:off x="228600" y="45386625"/>
          <a:ext cx="15133333" cy="18000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4</xdr:col>
      <xdr:colOff>152400</xdr:colOff>
      <xdr:row>184</xdr:row>
      <xdr:rowOff>85725</xdr:rowOff>
    </xdr:from>
    <xdr:to>
      <xdr:col>4</xdr:col>
      <xdr:colOff>666750</xdr:colOff>
      <xdr:row>185</xdr:row>
      <xdr:rowOff>209550</xdr:rowOff>
    </xdr:to>
    <xdr:sp macro="" textlink="">
      <xdr:nvSpPr>
        <xdr:cNvPr id="15" name="矢印: 下 14">
          <a:extLst>
            <a:ext uri="{FF2B5EF4-FFF2-40B4-BE49-F238E27FC236}">
              <a16:creationId xmlns:a16="http://schemas.microsoft.com/office/drawing/2014/main" id="{94B92D93-6351-3B04-2EFD-663AD2E8DBBB}"/>
            </a:ext>
          </a:extLst>
        </xdr:cNvPr>
        <xdr:cNvSpPr/>
      </xdr:nvSpPr>
      <xdr:spPr>
        <a:xfrm>
          <a:off x="7620000" y="47348775"/>
          <a:ext cx="514350" cy="361950"/>
        </a:xfrm>
        <a:prstGeom prst="downArrow">
          <a:avLst/>
        </a:prstGeom>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285750</xdr:colOff>
      <xdr:row>179</xdr:row>
      <xdr:rowOff>228600</xdr:rowOff>
    </xdr:from>
    <xdr:to>
      <xdr:col>1</xdr:col>
      <xdr:colOff>676275</xdr:colOff>
      <xdr:row>180</xdr:row>
      <xdr:rowOff>142875</xdr:rowOff>
    </xdr:to>
    <xdr:sp macro="" textlink="">
      <xdr:nvSpPr>
        <xdr:cNvPr id="16" name="矢印: 右 15">
          <a:extLst>
            <a:ext uri="{FF2B5EF4-FFF2-40B4-BE49-F238E27FC236}">
              <a16:creationId xmlns:a16="http://schemas.microsoft.com/office/drawing/2014/main" id="{9301F964-9060-2FBB-23A1-71B9CAAFA245}"/>
            </a:ext>
          </a:extLst>
        </xdr:cNvPr>
        <xdr:cNvSpPr/>
      </xdr:nvSpPr>
      <xdr:spPr>
        <a:xfrm rot="12975928">
          <a:off x="514350" y="46301025"/>
          <a:ext cx="390525" cy="152400"/>
        </a:xfrm>
        <a:prstGeom prst="rightArrow">
          <a:avLst/>
        </a:prstGeom>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28575</xdr:colOff>
      <xdr:row>0</xdr:row>
      <xdr:rowOff>114300</xdr:rowOff>
    </xdr:from>
    <xdr:to>
      <xdr:col>2</xdr:col>
      <xdr:colOff>1024890</xdr:colOff>
      <xdr:row>0</xdr:row>
      <xdr:rowOff>416182</xdr:rowOff>
    </xdr:to>
    <xdr:pic>
      <xdr:nvPicPr>
        <xdr:cNvPr id="18" name="図 17" descr="生成AIを利用した無料の文字列変換AIエージェント | AI JIMY Converter">
          <a:extLst>
            <a:ext uri="{FF2B5EF4-FFF2-40B4-BE49-F238E27FC236}">
              <a16:creationId xmlns:a16="http://schemas.microsoft.com/office/drawing/2014/main" id="{C3489B8B-EC11-4F3E-A29E-07AFF5B1AC21}"/>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257175" y="114300"/>
          <a:ext cx="2895600" cy="2999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28575</xdr:colOff>
      <xdr:row>17</xdr:row>
      <xdr:rowOff>171451</xdr:rowOff>
    </xdr:from>
    <xdr:to>
      <xdr:col>5</xdr:col>
      <xdr:colOff>156210</xdr:colOff>
      <xdr:row>31</xdr:row>
      <xdr:rowOff>110588</xdr:rowOff>
    </xdr:to>
    <xdr:pic>
      <xdr:nvPicPr>
        <xdr:cNvPr id="17" name="図 16">
          <a:extLst>
            <a:ext uri="{FF2B5EF4-FFF2-40B4-BE49-F238E27FC236}">
              <a16:creationId xmlns:a16="http://schemas.microsoft.com/office/drawing/2014/main" id="{08CCD560-5C13-CD7F-AC54-6F6D2397E3D2}"/>
            </a:ext>
          </a:extLst>
        </xdr:cNvPr>
        <xdr:cNvPicPr>
          <a:picLocks noChangeAspect="1"/>
        </xdr:cNvPicPr>
      </xdr:nvPicPr>
      <xdr:blipFill>
        <a:blip xmlns:r="http://schemas.openxmlformats.org/officeDocument/2006/relationships" r:embed="rId11"/>
        <a:stretch>
          <a:fillRect/>
        </a:stretch>
      </xdr:blipFill>
      <xdr:spPr>
        <a:xfrm>
          <a:off x="257175" y="4619626"/>
          <a:ext cx="9601200" cy="3290032"/>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xdr:col>
      <xdr:colOff>38100</xdr:colOff>
      <xdr:row>62</xdr:row>
      <xdr:rowOff>28576</xdr:rowOff>
    </xdr:from>
    <xdr:to>
      <xdr:col>3</xdr:col>
      <xdr:colOff>3699510</xdr:colOff>
      <xdr:row>70</xdr:row>
      <xdr:rowOff>110493</xdr:rowOff>
    </xdr:to>
    <xdr:pic>
      <xdr:nvPicPr>
        <xdr:cNvPr id="19" name="図 18">
          <a:extLst>
            <a:ext uri="{FF2B5EF4-FFF2-40B4-BE49-F238E27FC236}">
              <a16:creationId xmlns:a16="http://schemas.microsoft.com/office/drawing/2014/main" id="{7E1F1F1A-833C-5BED-4681-5CF7A4F10FD7}"/>
            </a:ext>
          </a:extLst>
        </xdr:cNvPr>
        <xdr:cNvPicPr>
          <a:picLocks noChangeAspect="1"/>
        </xdr:cNvPicPr>
      </xdr:nvPicPr>
      <xdr:blipFill>
        <a:blip xmlns:r="http://schemas.openxmlformats.org/officeDocument/2006/relationships" r:embed="rId12"/>
        <a:stretch>
          <a:fillRect/>
        </a:stretch>
      </xdr:blipFill>
      <xdr:spPr>
        <a:xfrm>
          <a:off x="266700" y="15763876"/>
          <a:ext cx="7096125" cy="1969772"/>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523875</xdr:colOff>
      <xdr:row>66</xdr:row>
      <xdr:rowOff>228600</xdr:rowOff>
    </xdr:from>
    <xdr:to>
      <xdr:col>3</xdr:col>
      <xdr:colOff>3467100</xdr:colOff>
      <xdr:row>70</xdr:row>
      <xdr:rowOff>9525</xdr:rowOff>
    </xdr:to>
    <xdr:sp macro="" textlink="">
      <xdr:nvSpPr>
        <xdr:cNvPr id="20" name="正方形/長方形 19">
          <a:extLst>
            <a:ext uri="{FF2B5EF4-FFF2-40B4-BE49-F238E27FC236}">
              <a16:creationId xmlns:a16="http://schemas.microsoft.com/office/drawing/2014/main" id="{E625138C-C082-6B91-FF17-F6344C1CDDD4}"/>
            </a:ext>
          </a:extLst>
        </xdr:cNvPr>
        <xdr:cNvSpPr/>
      </xdr:nvSpPr>
      <xdr:spPr>
        <a:xfrm>
          <a:off x="752475" y="16916400"/>
          <a:ext cx="6372225" cy="733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xdr:col>
      <xdr:colOff>0</xdr:colOff>
      <xdr:row>267</xdr:row>
      <xdr:rowOff>167640</xdr:rowOff>
    </xdr:from>
    <xdr:to>
      <xdr:col>3</xdr:col>
      <xdr:colOff>2667851</xdr:colOff>
      <xdr:row>274</xdr:row>
      <xdr:rowOff>59270</xdr:rowOff>
    </xdr:to>
    <xdr:pic>
      <xdr:nvPicPr>
        <xdr:cNvPr id="22" name="図 21">
          <a:extLst>
            <a:ext uri="{FF2B5EF4-FFF2-40B4-BE49-F238E27FC236}">
              <a16:creationId xmlns:a16="http://schemas.microsoft.com/office/drawing/2014/main" id="{4B0D107A-F51E-7384-C4FA-3F8AE81C0297}"/>
            </a:ext>
          </a:extLst>
        </xdr:cNvPr>
        <xdr:cNvPicPr>
          <a:picLocks noChangeAspect="1"/>
        </xdr:cNvPicPr>
      </xdr:nvPicPr>
      <xdr:blipFill>
        <a:blip xmlns:r="http://schemas.openxmlformats.org/officeDocument/2006/relationships" r:embed="rId13"/>
        <a:stretch>
          <a:fillRect/>
        </a:stretch>
      </xdr:blipFill>
      <xdr:spPr>
        <a:xfrm>
          <a:off x="228600" y="64884300"/>
          <a:ext cx="6096851" cy="154136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2</xdr:col>
      <xdr:colOff>1266825</xdr:colOff>
      <xdr:row>273</xdr:row>
      <xdr:rowOff>217170</xdr:rowOff>
    </xdr:from>
    <xdr:to>
      <xdr:col>3</xdr:col>
      <xdr:colOff>182880</xdr:colOff>
      <xdr:row>276</xdr:row>
      <xdr:rowOff>163830</xdr:rowOff>
    </xdr:to>
    <xdr:sp macro="" textlink="">
      <xdr:nvSpPr>
        <xdr:cNvPr id="23" name="矢印: 下 22">
          <a:extLst>
            <a:ext uri="{FF2B5EF4-FFF2-40B4-BE49-F238E27FC236}">
              <a16:creationId xmlns:a16="http://schemas.microsoft.com/office/drawing/2014/main" id="{7C655DC9-E499-7CD9-7D13-377759E17F84}"/>
            </a:ext>
          </a:extLst>
        </xdr:cNvPr>
        <xdr:cNvSpPr/>
      </xdr:nvSpPr>
      <xdr:spPr>
        <a:xfrm rot="10800000">
          <a:off x="3400425" y="66351150"/>
          <a:ext cx="440055" cy="655320"/>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ortal.aijimy.com/Account/Register?utm_source=ajc&amp;utm_medium=referral&amp;utm_campaign=ajc_navi&amp;_gl=1*8xd81s*_gcl_au*MjEwNjk3NTM0OS4xNzc1NTUyOTI2*_ga*ODEyNTY4NTEyLjE3Njc3NzQxODM.*_ga_PKCQB0C2G1*czE3NzU2MjM2MjIkbzk4JGcwJHQxNzc1NjIzNjIyJGo2MCRsMCRoMA..*_ga_21P9N1C4QZ*czE3NzU2MjM2MjIkbzI5JGcwJHQxNzc1NjIzNjIyJGo2MCRsMCRoNjY2MDMxODY2" TargetMode="External"/><Relationship Id="rId1" Type="http://schemas.openxmlformats.org/officeDocument/2006/relationships/hyperlink" Target="https://converter.aijimy.com/pin/"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9ABA-C258-4178-991A-933ACB00B635}">
  <sheetPr>
    <tabColor theme="3" tint="0.249977111117893"/>
  </sheetPr>
  <dimension ref="A1:R292"/>
  <sheetViews>
    <sheetView tabSelected="1" zoomScaleNormal="100" workbookViewId="0">
      <selection activeCell="A3" sqref="A3"/>
    </sheetView>
  </sheetViews>
  <sheetFormatPr defaultColWidth="15.25" defaultRowHeight="18.75"/>
  <cols>
    <col min="1" max="1" width="4.5" style="5" customWidth="1"/>
    <col min="2" max="2" width="53.75" style="4" customWidth="1"/>
    <col min="3" max="3" width="14.875" style="4" customWidth="1"/>
    <col min="4" max="4" width="9.125" style="4" bestFit="1" customWidth="1"/>
    <col min="5" max="5" width="16.625" style="4" customWidth="1"/>
    <col min="6" max="6" width="7.125" style="4" customWidth="1"/>
    <col min="7" max="7" width="26.875" style="4" bestFit="1" customWidth="1"/>
    <col min="8" max="8" width="11" style="4" hidden="1" customWidth="1"/>
    <col min="9" max="9" width="14.625" style="4" hidden="1" customWidth="1"/>
    <col min="10" max="10" width="11" style="4" hidden="1" customWidth="1"/>
    <col min="11" max="12" width="11" style="4" bestFit="1" customWidth="1"/>
    <col min="13" max="13" width="9" style="4" bestFit="1" customWidth="1"/>
    <col min="14" max="14" width="4.875" style="4" hidden="1" customWidth="1"/>
    <col min="15" max="15" width="79.25" style="4" customWidth="1"/>
    <col min="16" max="16" width="24.5" style="18" customWidth="1"/>
    <col min="17" max="17" width="32.375" style="4" customWidth="1"/>
    <col min="18" max="18" width="21.75" style="4" customWidth="1"/>
    <col min="19" max="16384" width="15.25" style="4"/>
  </cols>
  <sheetData>
    <row r="1" spans="1:18" ht="18" customHeight="1">
      <c r="B1" s="42"/>
      <c r="C1" s="67" t="s">
        <v>312</v>
      </c>
      <c r="D1" s="67"/>
      <c r="E1" s="67"/>
    </row>
    <row r="2" spans="1:18" ht="18" customHeight="1">
      <c r="B2" s="15"/>
      <c r="C2" s="67"/>
      <c r="D2" s="67"/>
      <c r="E2" s="67"/>
    </row>
    <row r="3" spans="1:18" ht="18" customHeight="1">
      <c r="B3" s="43" t="s">
        <v>299</v>
      </c>
      <c r="C3" s="46"/>
      <c r="D3" s="45"/>
      <c r="E3" s="45"/>
    </row>
    <row r="4" spans="1:18" ht="18" customHeight="1">
      <c r="B4" s="66"/>
      <c r="C4" s="47" t="s">
        <v>300</v>
      </c>
      <c r="D4" s="44"/>
      <c r="E4" s="44"/>
    </row>
    <row r="5" spans="1:18" ht="10.5" customHeight="1">
      <c r="B5" s="44"/>
      <c r="C5" s="44"/>
      <c r="D5" s="44"/>
      <c r="E5" s="44"/>
    </row>
    <row r="6" spans="1:18" ht="18" customHeight="1">
      <c r="B6" s="16" t="s">
        <v>0</v>
      </c>
      <c r="C6" s="17" t="s">
        <v>1</v>
      </c>
      <c r="D6" s="17" t="s">
        <v>2</v>
      </c>
      <c r="E6" s="17" t="s">
        <v>3</v>
      </c>
      <c r="F6" s="11"/>
      <c r="G6" s="22" t="s">
        <v>123</v>
      </c>
    </row>
    <row r="7" spans="1:18" ht="19.5" customHeight="1">
      <c r="B7" s="68" t="s">
        <v>119</v>
      </c>
      <c r="C7" s="14" t="s">
        <v>4</v>
      </c>
      <c r="D7" s="14">
        <v>3</v>
      </c>
      <c r="E7" s="69" t="s">
        <v>5</v>
      </c>
      <c r="F7" s="11"/>
      <c r="G7" s="70" t="str">
        <f>_xlfn.WEBSERVICE("https://api.aijimy.com/get?"&amp;IF($B$4&lt;&gt;"","pin="&amp;$B$4&amp;"&amp;","")&amp;"code=get-bid-count&amp;text1="&amp;_xlfn.ENCODEURL(B7)&amp;"&amp;text2="&amp;_xlfn.ENCODEURL(C7)&amp;"&amp;text3="&amp;_xlfn.ENCODEURL(D7)&amp;"&amp;text4="&amp;_xlfn.ENCODEURL(E7))</f>
        <v>281</v>
      </c>
      <c r="N7" s="18"/>
      <c r="P7" s="4"/>
    </row>
    <row r="8" spans="1:18" ht="19.5" customHeight="1">
      <c r="B8" s="68"/>
      <c r="C8" s="41" t="str">
        <f>"（ "&amp;VLOOKUP(C7,プルダウン値!A:B,2,)&amp;" ）"</f>
        <v>（ 東京都 ）</v>
      </c>
      <c r="D8" s="41" t="str">
        <f>"（ "&amp;VLOOKUP(D7,プルダウン値!C:D,2,)&amp;" ）"</f>
        <v>（ 役務 ）</v>
      </c>
      <c r="E8" s="69"/>
      <c r="F8" s="11"/>
      <c r="G8" s="70"/>
      <c r="N8" s="18"/>
      <c r="P8" s="4"/>
    </row>
    <row r="9" spans="1:18" ht="11.45" customHeight="1"/>
    <row r="10" spans="1:18" ht="11.45" customHeight="1"/>
    <row r="11" spans="1:18" s="5" customFormat="1">
      <c r="A11" s="1" t="s">
        <v>6</v>
      </c>
      <c r="B11" s="1" t="s">
        <v>7</v>
      </c>
      <c r="C11" s="1" t="s">
        <v>8</v>
      </c>
      <c r="D11" s="1" t="s">
        <v>2</v>
      </c>
      <c r="E11" s="1" t="s">
        <v>9</v>
      </c>
      <c r="F11" s="1" t="s">
        <v>10</v>
      </c>
      <c r="G11" s="1" t="s">
        <v>11</v>
      </c>
      <c r="H11" s="1" t="s">
        <v>12</v>
      </c>
      <c r="I11" s="1" t="s">
        <v>13</v>
      </c>
      <c r="J11" s="1" t="s">
        <v>14</v>
      </c>
      <c r="K11" s="1" t="s">
        <v>15</v>
      </c>
      <c r="L11" s="1" t="s">
        <v>16</v>
      </c>
      <c r="M11" s="1" t="s">
        <v>17</v>
      </c>
      <c r="N11" s="1" t="s">
        <v>18</v>
      </c>
      <c r="O11" s="1" t="s">
        <v>19</v>
      </c>
      <c r="P11" s="21" t="s">
        <v>121</v>
      </c>
      <c r="Q11" s="21" t="s">
        <v>122</v>
      </c>
      <c r="R11" s="21" t="s">
        <v>120</v>
      </c>
    </row>
    <row r="12" spans="1:18">
      <c r="A12" s="6" cm="1">
        <f t="array" ref="A12:A292">IF(_xlfn.SEQUENCE(G7)&lt;=G7, _xlfn.SEQUENCE(G7), "")</f>
        <v>1</v>
      </c>
      <c r="B12" s="10" t="str" cm="1">
        <f t="array" ref="B12:N12">IF(R12="","",_xlfn.TEXTSPLIT(R12,"|"))</f>
        <v>全国法律事務所用PC端末等の更改に係る導入役務、機器賃貸借及び保守業務委託一式</v>
      </c>
      <c r="C12" s="3" t="str">
        <v>日本司法支援センター法テラス</v>
      </c>
      <c r="D12" s="3" t="str">
        <v>役務</v>
      </c>
      <c r="E12" s="3" t="str">
        <v>-</v>
      </c>
      <c r="F12" s="3" t="str">
        <v>-</v>
      </c>
      <c r="G12" s="3" t="str">
        <v>2026-04-07T00:00:00+09:00</v>
      </c>
      <c r="H12" s="3" t="str">
        <v>-</v>
      </c>
      <c r="I12" s="3" t="str">
        <v>-</v>
      </c>
      <c r="J12" s="3" t="str">
        <v>-</v>
      </c>
      <c r="K12" s="3" t="str">
        <v>東京都</v>
      </c>
      <c r="L12" s="3" t="str">
        <v>中野区</v>
      </c>
      <c r="M12" s="3" t="str">
        <v>-</v>
      </c>
      <c r="N12" s="3" t="str">
        <v>https://www.houterasu.or.jp/uploaded/attachment/7631.pdf</v>
      </c>
      <c r="O12" s="7" t="str">
        <f>HYPERLINK(N12,B12)</f>
        <v>全国法律事務所用PC端末等の更改に係る導入役務、機器賃貸借及び保守業務委託一式</v>
      </c>
      <c r="P12" s="19" t="e">
        <f>IF(A12="","",_xlfn.WEBSERVICE("https://api.aijimy.com/get?"&amp;IF($B$4&lt;&gt;"","pin="&amp;$B$4&amp;"&amp;","")&amp;"code=get-bid-description&amp;text1="&amp;_xlfn.ENCODEURL($B$7)&amp;"&amp;text2="&amp;A12&amp;"&amp;text3="&amp;_xlfn.ENCODEURL($C$7)&amp;"&amp;text4="&amp;_xlfn.ENCODEURL($D$7)&amp;"&amp;text5="&amp;_xlfn.ENCODEURL($E$7)))</f>
        <v>#VALUE!</v>
      </c>
      <c r="Q12" s="19" t="str">
        <f>IF(R12="","",_xlfn.WEBSERVICE("https://api.aijimy.com/get?"&amp;IF($B$4&lt;&gt;"","pin="&amp;$B$4&amp;"&amp;","")&amp;"code=get-bid-attachment&amp;text1="&amp;_xlfn.ENCODEURL($B$7)&amp;"&amp;text2="&amp;A12&amp;"&amp;text3="&amp;_xlfn.ENCODEURL($C$7)&amp;"&amp;text4="&amp;_xlfn.ENCODEURL($D$7)&amp;"&amp;text5="&amp;_xlfn.ENCODEURL($E$7)))</f>
        <v>INFO：アクセス上限に達しました。制限数を増やすにはアカウント（無料）を登録してください。[https://converter.aijimy.com/faq/#index_id7]</v>
      </c>
      <c r="R12" s="3" t="str">
        <f>IF(A12="","",_xlfn.WEBSERVICE("https://api.aijimy.com/get?"&amp;IF($B$4&lt;&gt;"","pin="&amp;$B$4&amp;"&amp;","")&amp;"code=get-bid-search&amp;text1="&amp;_xlfn.ENCODEURL($B$7)&amp;"&amp;text2="&amp;A12&amp;"&amp;text3="&amp;_xlfn.ENCODEURL($C$7)&amp;"&amp;text4="&amp;_xlfn.ENCODEURL($D$7)&amp;"&amp;text5="&amp;_xlfn.ENCODEURL($E$7)))</f>
        <v>全国法律事務所用PC端末等の更改に係る導入役務、機器賃貸借及び保守業務委託一式|日本司法支援センター法テラス|役務|-|-|2026-04-07T00:00:00+09:00|-|-|-|東京都|中野区|-|https://www.houterasu.or.jp/uploaded/attachment/7631.pdf</v>
      </c>
    </row>
    <row r="13" spans="1:18">
      <c r="A13" s="6">
        <v>2</v>
      </c>
      <c r="B13" s="10" t="str" cm="1">
        <f t="array" ref="B13:N13">IF(R13="","",_xlfn.TEXTSPLIT(R13,"|"))</f>
        <v>台東区健康センター設備機器更新等工事設計業務委託</v>
      </c>
      <c r="C13" s="3" t="str">
        <v>東京都台東区</v>
      </c>
      <c r="D13" s="3" t="str">
        <v>役務</v>
      </c>
      <c r="E13" s="3" t="str">
        <v>-</v>
      </c>
      <c r="F13" s="3" t="str">
        <v>-</v>
      </c>
      <c r="G13" s="3" t="str">
        <v>2026-04-01T00:00:00+09:00</v>
      </c>
      <c r="H13" s="3" t="str">
        <v>-</v>
      </c>
      <c r="I13" s="3" t="str">
        <v>-</v>
      </c>
      <c r="J13" s="3" t="str">
        <v>-</v>
      </c>
      <c r="K13" s="3" t="str">
        <v>東京都</v>
      </c>
      <c r="L13" s="3" t="str">
        <v>台東区</v>
      </c>
      <c r="M13" s="3" t="str">
        <v>-</v>
      </c>
      <c r="N13" s="3" t="str">
        <v>https://www.city.taito.lg.jp/jigyosha/keiyaku/hacchu/2026kennkou.files/20260401.pdf</v>
      </c>
      <c r="O13" s="7" t="str">
        <f t="shared" ref="O13:O14" si="0">HYPERLINK(N13,B13)</f>
        <v>台東区健康センター設備機器更新等工事設計業務委託</v>
      </c>
      <c r="P13" s="19" t="str">
        <f t="shared" ref="P13:P14" si="1">IF(A13="","",_xlfn.WEBSERVICE("https://api.aijimy.com/get?"&amp;IF($B$4&lt;&gt;"","pin="&amp;$B$4&amp;"&amp;","")&amp;"code=get-bid-description&amp;text1="&amp;_xlfn.ENCODEURL($B$7)&amp;"&amp;text2="&amp;A13&amp;"&amp;text3="&amp;_xlfn.ENCODEURL($C$7)&amp;"&amp;text4="&amp;_xlfn.ENCODEURL($D$7)&amp;"&amp;text5="&amp;_xlfn.ENCODEURL($E$7)))</f>
        <v>台東区健康センター設備機器更新等工事設計業務委託
台東区告示第１６４号制限付一般競争入札の実施について制限付一般競争入札を実施いたしますので、東京都台東区契約事務規則(昭和３９年６月台東区規則第１３号)第８条の規定に基づき公告します。令和８年４月１日東京都台東区長 服部 征夫１ 委託件名 台東区健康センター設備機器更新等工事設計業務委託２ 履行場所 台東区東上野四丁目２２番８号３ 業務概要 ・台東区健康センター設備機器更新等に伴う設計業務(建築、構造、電気設備、機械設備、昇降機設備)・上記に係るアスベスト含有調査業務・既存施設給排水管等の配管検査業務４ 建物概要 ・敷地面積 ：１，４０５，７４㎡・施設用途 ：保健所、保育所・延床面積 ：７，３７３．０２㎡・階数 ：地１階、地上８階・構造 ：鉄筋コンクリート造・竣工年 ：平成９年５ 履行期限 令和９年３月１９日(金)６ 予定価格 入札後公表する。７ 最低制限価格 設定する。８ 入札参加資格条件 入札参加申込時から落札者決定時まで、次の各資格要件を全て満たす者であること((２)については、令和８年４月１日(水)(以下「基準日」という。)時点における資格要件とする。ただし、基準日以降に東京電子自治体共同運営(以下「共同運営」という。)の共同格付及び順位が変動し、申込時点において資格要件を満たす場合は申込みできるものとする。)。(１) 共同運営の業種「設備設計」に登録があり、かつ、台東区に入札参加資格を有する者であること。(２) 台東区内業者(台東区内に本店又は支店を有するものをいう。)、または台東区外業者。台東区外業者については共同運営の順位が３００位以内の者であること。(３) 建築士法(昭和２５年法律第２０２号)第２３条の規定に基づく一級建築士事務所の登録をしていること。(４) 基準日から過去１０年間における、官公庁発注の建築物の建築・電気・設備工事を含む設備機器等全面更新工事設計業務の履行実績があること。(５)設備設計一級建築士証の交付を受けている者が所属していること。ただし、入札参加申込時の３カ月以上前から、入札参加申込者と直接的かつ恒常的な雇用関係にある者とする。(６) 地方自治法施行令(昭和２２年政令第１６号)第１６７条の４第１項の規定による制限を受ける者でないこと及び同条第２項の規定により現に資格停止の処分を受けていない者であること。(７) 東京都台東区競争入札有資格者指名停止基準(平成１０年２月２０日付９台総経発第１７０号)に基づく指名停止期間中でないこと。(８) 会社更生法(平成１４年法律第１５４号)に基づき、更生手続開始の申立てをした者にあっては、裁判所により更生計画認可の決定を受けていること。(９) 民事再生法(平成１１年法律第２２５号)に基づき、再生計画開始の申立てをした者にあっては、裁判所により再生計画認可の決定を受けていること。(１０) 不渡手形又は不渡小切手を発行し、銀行当座取引を停止されていないこと。(１１) 関係会社は、本件に同時に申し込むことはできない(関係会社の定義は、共同運営「建設工事等入札参加資格申請の手引き：四十五版」４２ページに記載の【関係会社の定義】による。)。９ 申込方法 (１) 共同運営子調達サービス電子入札サービス(以下「電子入札サービス」という。)で希望申請を行うこと(操作方法は「電子入札操作手順書(工事)」を参照のこと。)。(２) (１)の後、台東区公式ホームページから下記１１に定める提出書類を、必要事項を記入の上、紙媒体又はデータで提出すること。(３) 紙媒体で提出する場合は、台東区役所総務部経理課契約担当(庁舎４階④番窓口)へ持参により提出すること。(４) データで提出する場合は、電子入札サービスで希望申請を行う際に、添付資料の欄に下記１１に定める提出書類を添付すること。なお、入札参加申込書(様式１)は、押印したものを提出すること。また、落札者は、落札後に原本を提出すること。１０ 申込書提出期間 令和８年４月１日(水)午前９時から同年４月１５日(水)午後５時まで。ただし、紙媒体で提出する場合は、土曜日、日曜日及び国民の祝日に関する法律(昭和２３年法律第１７８号)に規定する休日を除いた、午前９時から午後５時まで(正午から午後１時までを除く。)とする。１１ 提出書類(書式(１)は、台東区公式ホームページからダウンロードできます。)(１) 入札参加申込書(様式１)(２) 設計業務の履行実績を確認できる書類「８ 入札参加資格条件(４)」の履行実績が確認できる契約書写し(仕様書を含む。)(３)「８ 入札参加資格条件(５)」が確認できる書類として、入札参加申込者と直接的かつ恒常的な雇用関係にあることが確認できる、社員証等の証明書の写し(４) 建設工事等競争入札参加資格審査受付票(裏面に印鑑証明書)の写し※提出書類は必要に応じて、原本の提示を求めることがある。※提出書類の提出後においては、原則として提出書類に記載された内容の変更を認めない。１２ 入札参加資格者の決定入札参加資格の有無を審査後、入札参加申込者全員にその結果を通知する。なお、入札参加資格が認められた後であっても、入札時までに「８ 入札参加資格条件」((２)を除く。)を満たさなくなった場合は、入札に参加することはできない。１３ 設計図書の貸出(電子媒体にて貸出)(１) 貸出期間 令和８年４月１日(水)午前９時から同年５月２０日(水)午後５時まで(ただし、土曜日、日曜日及び国民の祝日に関する法律(昭和２３年法律第１７８号)の規定による休日を除いた、午前９時から午後５時まで(正午から午後１時までを除く。)とする。※ 設計図書等の貸し出しについては、入札参加予定の有無を問わず、希望する業者に貸し出しを行う。※ 設計図書等は、入札日以降に返却するものとする。(なお、入札参加を希望しない業者は、入札日前の返却も可とする)(２) 貸出場所 台東区役所 総務部経理課契約担当１４ 設計図書の配布 配布予定日 令和８年４月２１日(火)入札参加資格が認められた業者にのみ電子入札サービスにおいて設計図書等を配布する。１５ 入札日時 令和８年５月２１日(木) 午前１０時００分１６ 入札場所 電子入札サービス１７ 入札期間 設計図書等を受領した時から令和８年５月２１日(木)午前１０時００分まで(ただし、電子入札サービス利用時間内に限る。)。１８ 入札方法等 (１) 電子入札サービスで、見積もった金額の１１０分の１００に相当する金額(当該金額に１円未満の端数が生じるときは、その端数を切り捨てた金額)を入力すること。
落札者の決定にあたっては、電子入札サービスで入力された入札金額に当該金の１００分の１０に相当する額を加算した金額(当該金額に１円未満の端数が生じるときは、その端数を切り捨てた金額)をもって落札価格とする。(２) １回の入札で落札者が決定しない場合は、２回まで再度入札を行うので、電子入札サービスで再度入札の時間を確認し、入札すること。再度入札予定時間 １回目 午前１０時３０分２回目 午前１１時００分１９ 入札保証金 免除する。２０ 契約保証金 契約金額の１００分の１０以上とすること。２１ 入札の無効 次のいずれかに該当する入札は、無効とする。(１) 「８ 入札参加資格条件」を満たさない者又は虚偽の申込みを行った者のした入札(２) 所定の日時までに所定の方法により行われない入札(３) 入札に際して談合等による不正行為があった入札(４) その他入札条件に違反した入札２２ 落札者の決定 予定価格の制限の範囲内で最低制限価格以上の価格をもって入札した者のうち、最低の価格をもって入札をした者を落札者とする。落札者は、台東区が必要とする書類を提出するものとする。なお、落札者が、落札後、契約を締結するまでの間に、東京都台東区競争入札有資格者指名停止基準に基づく指名停止措置を受けた場合、契約を締結しないことがある。２３ 前払金 前金払あり 契約事務規則による。２４ その他 入札参加者は制限付一般競争入札参加者心得(工事用)を遵守すること。</v>
      </c>
      <c r="Q13" s="19" t="str">
        <f t="shared" ref="Q13:Q14" si="2">IF(R13="","",_xlfn.WEBSERVICE("https://api.aijimy.com/get?"&amp;IF($B$4&lt;&gt;"","pin="&amp;$B$4&amp;"&amp;","")&amp;"code=get-bid-attachment&amp;text1="&amp;_xlfn.ENCODEURL($B$7)&amp;"&amp;text2="&amp;A13&amp;"&amp;text3="&amp;_xlfn.ENCODEURL($C$7)&amp;"&amp;text4="&amp;_xlfn.ENCODEURL($D$7)&amp;"&amp;text5="&amp;_xlfn.ENCODEURL($E$7)))</f>
        <v>INFO：アクセス上限に達しました。制限数を増やすにはアカウント（無料）を登録してください。[https://converter.aijimy.com/faq/#index_id7]</v>
      </c>
      <c r="R13" s="3" t="str">
        <f t="shared" ref="R13:R14" si="3">IF(A13="","",_xlfn.WEBSERVICE("https://api.aijimy.com/get?"&amp;IF($B$4&lt;&gt;"","pin="&amp;$B$4&amp;"&amp;","")&amp;"code=get-bid-search&amp;text1="&amp;_xlfn.ENCODEURL($B$7)&amp;"&amp;text2="&amp;A13&amp;"&amp;text3="&amp;_xlfn.ENCODEURL($C$7)&amp;"&amp;text4="&amp;_xlfn.ENCODEURL($D$7)&amp;"&amp;text5="&amp;_xlfn.ENCODEURL($E$7)))</f>
        <v>台東区健康センター設備機器更新等工事設計業務委託|東京都台東区|役務|-|-|2026-04-01T00:00:00+09:00|-|-|-|東京都|台東区|-|https://www.city.taito.lg.jp/jigyosha/keiyaku/hacchu/2026kennkou.files/20260401.pdf</v>
      </c>
    </row>
    <row r="14" spans="1:18">
      <c r="A14" s="6">
        <v>3</v>
      </c>
      <c r="B14" s="10" t="str" cm="1">
        <f t="array" ref="B14:N14">IF(R14="","",_xlfn.TEXTSPLIT(R14,"|"))</f>
        <v>芝税務署外３署照明設備改修工事設計業務委託</v>
      </c>
      <c r="C14" s="3" t="str">
        <v>財務省</v>
      </c>
      <c r="D14" s="3" t="str">
        <v>役務</v>
      </c>
      <c r="E14" s="3" t="str">
        <v>一般競争入札</v>
      </c>
      <c r="F14" s="3" t="str">
        <v>-</v>
      </c>
      <c r="G14" s="3" t="str">
        <v>2026-04-01T00:00:00+09:00</v>
      </c>
      <c r="H14" s="3" t="str">
        <v>-</v>
      </c>
      <c r="I14" s="3" t="str">
        <v>-</v>
      </c>
      <c r="J14" s="3" t="str">
        <v>-</v>
      </c>
      <c r="K14" s="3" t="str">
        <v>東京都</v>
      </c>
      <c r="L14" s="3" t="str">
        <v>-</v>
      </c>
      <c r="M14" s="3" t="str">
        <v>-</v>
      </c>
      <c r="N14" s="3" t="str">
        <v>https://www.p-portal.go.jp/pps-web-biz/UAA01/OAA0101</v>
      </c>
      <c r="O14" s="7" t="str">
        <f t="shared" si="0"/>
        <v>芝税務署外３署照明設備改修工事設計業務委託</v>
      </c>
      <c r="P14" s="19" t="str">
        <f t="shared" si="1"/>
        <v>芝税務署外３署照明設備改修工事設計業務委託
調達案件番号0000000000000594289調達種別一般競争入札の入札公告（WTO対象外）分類簡易工事調達案件名称芝税務署外３署照明設備改修工事設計業務委託公開開始日令和08年04月01日公開終了日令和08年04月28日調達機関財務省調達機関所在地東京都調達品目分類建設のためのサービス、エンジニアリング・サービスその他の技術的サービス公告内容芝税務署外３署照明設備改修工事設計業務委託 入札に関するご質問は、下記担当者へお問い合わせください。東京国税局 営繕第１係 契約担当03-3542-2111（内線2274）調達資料１ 調達資料１ダウンロードURL 調達資料２-調達資料３-調達資料４-調達資料５-</v>
      </c>
      <c r="Q14" s="19" t="str">
        <f t="shared" si="2"/>
        <v>INFO：アクセス上限に達しました。制限数を増やすにはアカウント（無料）を登録してください。[https://converter.aijimy.com/faq/#index_id7]</v>
      </c>
      <c r="R14" s="3" t="str">
        <f t="shared" si="3"/>
        <v>芝税務署外３署照明設備改修工事設計業務委託|財務省|役務|一般競争入札|-|2026-04-01T00:00:00+09:00|-|-|-|東京都|-|-|https://www.p-portal.go.jp/pps-web-biz/UAA01/OAA0101</v>
      </c>
    </row>
    <row r="15" spans="1:18">
      <c r="A15" s="5">
        <v>4</v>
      </c>
      <c r="B15" s="23"/>
      <c r="O15" s="20"/>
      <c r="Q15" s="18"/>
    </row>
    <row r="16" spans="1:18">
      <c r="A16" s="5">
        <v>5</v>
      </c>
      <c r="B16" s="23"/>
      <c r="O16" s="20"/>
      <c r="Q16" s="18"/>
    </row>
    <row r="17" spans="1:17">
      <c r="A17" s="5">
        <v>6</v>
      </c>
      <c r="B17" s="23"/>
      <c r="O17" s="20"/>
      <c r="Q17" s="18"/>
    </row>
    <row r="18" spans="1:17">
      <c r="A18" s="5">
        <v>7</v>
      </c>
      <c r="B18" s="23"/>
      <c r="O18" s="20"/>
      <c r="Q18" s="18"/>
    </row>
    <row r="19" spans="1:17">
      <c r="A19" s="5">
        <v>8</v>
      </c>
      <c r="B19" s="23"/>
      <c r="O19" s="20"/>
      <c r="Q19" s="18"/>
    </row>
    <row r="20" spans="1:17">
      <c r="A20" s="5">
        <v>9</v>
      </c>
      <c r="B20" s="23"/>
      <c r="O20" s="20"/>
      <c r="Q20" s="18"/>
    </row>
    <row r="21" spans="1:17">
      <c r="A21" s="5">
        <v>10</v>
      </c>
      <c r="B21"/>
      <c r="O21" s="20"/>
      <c r="Q21" s="18"/>
    </row>
    <row r="22" spans="1:17">
      <c r="A22" s="5">
        <v>11</v>
      </c>
      <c r="B22" s="23"/>
      <c r="O22" s="20"/>
    </row>
    <row r="23" spans="1:17">
      <c r="A23" s="5">
        <v>12</v>
      </c>
      <c r="B23" s="23"/>
      <c r="O23" s="20"/>
    </row>
    <row r="24" spans="1:17">
      <c r="A24" s="5">
        <v>13</v>
      </c>
      <c r="B24" s="23"/>
      <c r="O24" s="20"/>
    </row>
    <row r="25" spans="1:17">
      <c r="A25" s="5">
        <v>14</v>
      </c>
      <c r="B25" s="23"/>
      <c r="O25" s="20"/>
    </row>
    <row r="26" spans="1:17">
      <c r="A26" s="5">
        <v>15</v>
      </c>
      <c r="B26" s="23"/>
      <c r="O26" s="20"/>
    </row>
    <row r="27" spans="1:17">
      <c r="A27" s="5">
        <v>16</v>
      </c>
      <c r="B27" s="23"/>
      <c r="O27" s="20"/>
    </row>
    <row r="28" spans="1:17">
      <c r="A28" s="5">
        <v>17</v>
      </c>
      <c r="B28" s="23"/>
      <c r="O28" s="20"/>
    </row>
    <row r="29" spans="1:17">
      <c r="A29" s="5">
        <v>18</v>
      </c>
      <c r="B29" s="23"/>
      <c r="O29" s="20"/>
    </row>
    <row r="30" spans="1:17">
      <c r="A30" s="5">
        <v>19</v>
      </c>
      <c r="B30" s="23"/>
      <c r="O30" s="20"/>
    </row>
    <row r="31" spans="1:17">
      <c r="A31" s="5">
        <v>20</v>
      </c>
      <c r="B31" s="23"/>
      <c r="O31" s="20"/>
    </row>
    <row r="32" spans="1:17">
      <c r="A32" s="5">
        <v>21</v>
      </c>
      <c r="B32" s="23"/>
      <c r="O32" s="20"/>
    </row>
    <row r="33" spans="1:15">
      <c r="A33" s="5">
        <v>22</v>
      </c>
      <c r="B33" s="23"/>
      <c r="O33" s="20"/>
    </row>
    <row r="34" spans="1:15">
      <c r="A34" s="5">
        <v>23</v>
      </c>
      <c r="B34" s="23"/>
      <c r="O34" s="20"/>
    </row>
    <row r="35" spans="1:15">
      <c r="A35" s="5">
        <v>24</v>
      </c>
      <c r="B35" s="23"/>
      <c r="O35" s="20"/>
    </row>
    <row r="36" spans="1:15">
      <c r="A36" s="5">
        <v>25</v>
      </c>
      <c r="B36" s="23"/>
      <c r="O36" s="20"/>
    </row>
    <row r="37" spans="1:15">
      <c r="A37" s="5">
        <v>26</v>
      </c>
      <c r="B37" s="23"/>
      <c r="O37" s="20"/>
    </row>
    <row r="38" spans="1:15">
      <c r="A38" s="5">
        <v>27</v>
      </c>
      <c r="B38" s="23"/>
      <c r="O38" s="20"/>
    </row>
    <row r="39" spans="1:15">
      <c r="A39" s="5">
        <v>28</v>
      </c>
      <c r="B39" s="23"/>
      <c r="O39" s="20"/>
    </row>
    <row r="40" spans="1:15">
      <c r="A40" s="5">
        <v>29</v>
      </c>
      <c r="B40" s="23"/>
      <c r="O40" s="20"/>
    </row>
    <row r="41" spans="1:15">
      <c r="A41" s="5">
        <v>30</v>
      </c>
      <c r="B41" s="23"/>
      <c r="O41" s="20"/>
    </row>
    <row r="42" spans="1:15">
      <c r="A42" s="5">
        <v>31</v>
      </c>
    </row>
    <row r="43" spans="1:15">
      <c r="A43" s="5">
        <v>32</v>
      </c>
    </row>
    <row r="44" spans="1:15">
      <c r="A44" s="5">
        <v>33</v>
      </c>
    </row>
    <row r="45" spans="1:15">
      <c r="A45" s="5">
        <v>34</v>
      </c>
    </row>
    <row r="46" spans="1:15">
      <c r="A46" s="5">
        <v>35</v>
      </c>
    </row>
    <row r="47" spans="1:15">
      <c r="A47" s="5">
        <v>36</v>
      </c>
    </row>
    <row r="48" spans="1:15">
      <c r="A48" s="5">
        <v>37</v>
      </c>
    </row>
    <row r="49" spans="1:1">
      <c r="A49" s="5">
        <v>38</v>
      </c>
    </row>
    <row r="50" spans="1:1">
      <c r="A50" s="5">
        <v>39</v>
      </c>
    </row>
    <row r="51" spans="1:1">
      <c r="A51" s="5">
        <v>40</v>
      </c>
    </row>
    <row r="52" spans="1:1">
      <c r="A52" s="5">
        <v>41</v>
      </c>
    </row>
    <row r="53" spans="1:1">
      <c r="A53" s="5">
        <v>42</v>
      </c>
    </row>
    <row r="54" spans="1:1">
      <c r="A54" s="5">
        <v>43</v>
      </c>
    </row>
    <row r="55" spans="1:1">
      <c r="A55" s="5">
        <v>44</v>
      </c>
    </row>
    <row r="56" spans="1:1">
      <c r="A56" s="5">
        <v>45</v>
      </c>
    </row>
    <row r="57" spans="1:1">
      <c r="A57" s="5">
        <v>46</v>
      </c>
    </row>
    <row r="58" spans="1:1">
      <c r="A58" s="5">
        <v>47</v>
      </c>
    </row>
    <row r="59" spans="1:1">
      <c r="A59" s="5">
        <v>48</v>
      </c>
    </row>
    <row r="60" spans="1:1">
      <c r="A60" s="5">
        <v>49</v>
      </c>
    </row>
    <row r="61" spans="1:1">
      <c r="A61" s="5">
        <v>50</v>
      </c>
    </row>
    <row r="62" spans="1:1">
      <c r="A62" s="5">
        <v>51</v>
      </c>
    </row>
    <row r="63" spans="1:1">
      <c r="A63" s="5">
        <v>52</v>
      </c>
    </row>
    <row r="64" spans="1:1">
      <c r="A64" s="5">
        <v>53</v>
      </c>
    </row>
    <row r="65" spans="1:1">
      <c r="A65" s="5">
        <v>54</v>
      </c>
    </row>
    <row r="66" spans="1:1">
      <c r="A66" s="5">
        <v>55</v>
      </c>
    </row>
    <row r="67" spans="1:1">
      <c r="A67" s="5">
        <v>56</v>
      </c>
    </row>
    <row r="68" spans="1:1">
      <c r="A68" s="5">
        <v>57</v>
      </c>
    </row>
    <row r="69" spans="1:1">
      <c r="A69" s="5">
        <v>58</v>
      </c>
    </row>
    <row r="70" spans="1:1">
      <c r="A70" s="5">
        <v>59</v>
      </c>
    </row>
    <row r="71" spans="1:1">
      <c r="A71" s="5">
        <v>60</v>
      </c>
    </row>
    <row r="72" spans="1:1">
      <c r="A72" s="5">
        <v>61</v>
      </c>
    </row>
    <row r="73" spans="1:1">
      <c r="A73" s="5">
        <v>62</v>
      </c>
    </row>
    <row r="74" spans="1:1">
      <c r="A74" s="5">
        <v>63</v>
      </c>
    </row>
    <row r="75" spans="1:1">
      <c r="A75" s="5">
        <v>64</v>
      </c>
    </row>
    <row r="76" spans="1:1">
      <c r="A76" s="5">
        <v>65</v>
      </c>
    </row>
    <row r="77" spans="1:1">
      <c r="A77" s="5">
        <v>66</v>
      </c>
    </row>
    <row r="78" spans="1:1">
      <c r="A78" s="5">
        <v>67</v>
      </c>
    </row>
    <row r="79" spans="1:1">
      <c r="A79" s="5">
        <v>68</v>
      </c>
    </row>
    <row r="80" spans="1:1">
      <c r="A80" s="5">
        <v>69</v>
      </c>
    </row>
    <row r="81" spans="1:1">
      <c r="A81" s="5">
        <v>70</v>
      </c>
    </row>
    <row r="82" spans="1:1">
      <c r="A82" s="5">
        <v>71</v>
      </c>
    </row>
    <row r="83" spans="1:1">
      <c r="A83" s="5">
        <v>72</v>
      </c>
    </row>
    <row r="84" spans="1:1">
      <c r="A84" s="5">
        <v>73</v>
      </c>
    </row>
    <row r="85" spans="1:1">
      <c r="A85" s="5">
        <v>74</v>
      </c>
    </row>
    <row r="86" spans="1:1">
      <c r="A86" s="5">
        <v>75</v>
      </c>
    </row>
    <row r="87" spans="1:1">
      <c r="A87" s="5">
        <v>76</v>
      </c>
    </row>
    <row r="88" spans="1:1">
      <c r="A88" s="5">
        <v>77</v>
      </c>
    </row>
    <row r="89" spans="1:1">
      <c r="A89" s="5">
        <v>78</v>
      </c>
    </row>
    <row r="90" spans="1:1">
      <c r="A90" s="5">
        <v>79</v>
      </c>
    </row>
    <row r="91" spans="1:1">
      <c r="A91" s="5">
        <v>80</v>
      </c>
    </row>
    <row r="92" spans="1:1">
      <c r="A92" s="5">
        <v>81</v>
      </c>
    </row>
    <row r="93" spans="1:1">
      <c r="A93" s="5">
        <v>82</v>
      </c>
    </row>
    <row r="94" spans="1:1">
      <c r="A94" s="5">
        <v>83</v>
      </c>
    </row>
    <row r="95" spans="1:1">
      <c r="A95" s="5">
        <v>84</v>
      </c>
    </row>
    <row r="96" spans="1:1">
      <c r="A96" s="5">
        <v>85</v>
      </c>
    </row>
    <row r="97" spans="1:1">
      <c r="A97" s="5">
        <v>86</v>
      </c>
    </row>
    <row r="98" spans="1:1">
      <c r="A98" s="5">
        <v>87</v>
      </c>
    </row>
    <row r="99" spans="1:1">
      <c r="A99" s="5">
        <v>88</v>
      </c>
    </row>
    <row r="100" spans="1:1">
      <c r="A100" s="5">
        <v>89</v>
      </c>
    </row>
    <row r="101" spans="1:1">
      <c r="A101" s="5">
        <v>90</v>
      </c>
    </row>
    <row r="102" spans="1:1">
      <c r="A102" s="5">
        <v>91</v>
      </c>
    </row>
    <row r="103" spans="1:1">
      <c r="A103" s="5">
        <v>92</v>
      </c>
    </row>
    <row r="104" spans="1:1">
      <c r="A104" s="5">
        <v>93</v>
      </c>
    </row>
    <row r="105" spans="1:1">
      <c r="A105" s="5">
        <v>94</v>
      </c>
    </row>
    <row r="106" spans="1:1">
      <c r="A106" s="5">
        <v>95</v>
      </c>
    </row>
    <row r="107" spans="1:1">
      <c r="A107" s="5">
        <v>96</v>
      </c>
    </row>
    <row r="108" spans="1:1">
      <c r="A108" s="5">
        <v>97</v>
      </c>
    </row>
    <row r="109" spans="1:1">
      <c r="A109" s="5">
        <v>98</v>
      </c>
    </row>
    <row r="110" spans="1:1">
      <c r="A110" s="5">
        <v>99</v>
      </c>
    </row>
    <row r="111" spans="1:1">
      <c r="A111" s="5">
        <v>100</v>
      </c>
    </row>
    <row r="112" spans="1:1">
      <c r="A112" s="5">
        <v>101</v>
      </c>
    </row>
    <row r="113" spans="1:1">
      <c r="A113" s="5">
        <v>102</v>
      </c>
    </row>
    <row r="114" spans="1:1">
      <c r="A114" s="5">
        <v>103</v>
      </c>
    </row>
    <row r="115" spans="1:1">
      <c r="A115" s="5">
        <v>104</v>
      </c>
    </row>
    <row r="116" spans="1:1">
      <c r="A116" s="5">
        <v>105</v>
      </c>
    </row>
    <row r="117" spans="1:1">
      <c r="A117" s="5">
        <v>106</v>
      </c>
    </row>
    <row r="118" spans="1:1">
      <c r="A118" s="5">
        <v>107</v>
      </c>
    </row>
    <row r="119" spans="1:1">
      <c r="A119" s="5">
        <v>108</v>
      </c>
    </row>
    <row r="120" spans="1:1">
      <c r="A120" s="5">
        <v>109</v>
      </c>
    </row>
    <row r="121" spans="1:1">
      <c r="A121" s="5">
        <v>110</v>
      </c>
    </row>
    <row r="122" spans="1:1">
      <c r="A122" s="5">
        <v>111</v>
      </c>
    </row>
    <row r="123" spans="1:1">
      <c r="A123" s="5">
        <v>112</v>
      </c>
    </row>
    <row r="124" spans="1:1">
      <c r="A124" s="5">
        <v>113</v>
      </c>
    </row>
    <row r="125" spans="1:1">
      <c r="A125" s="5">
        <v>114</v>
      </c>
    </row>
    <row r="126" spans="1:1">
      <c r="A126" s="5">
        <v>115</v>
      </c>
    </row>
    <row r="127" spans="1:1">
      <c r="A127" s="5">
        <v>116</v>
      </c>
    </row>
    <row r="128" spans="1:1">
      <c r="A128" s="5">
        <v>117</v>
      </c>
    </row>
    <row r="129" spans="1:1">
      <c r="A129" s="5">
        <v>118</v>
      </c>
    </row>
    <row r="130" spans="1:1">
      <c r="A130" s="5">
        <v>119</v>
      </c>
    </row>
    <row r="131" spans="1:1">
      <c r="A131" s="5">
        <v>120</v>
      </c>
    </row>
    <row r="132" spans="1:1">
      <c r="A132" s="5">
        <v>121</v>
      </c>
    </row>
    <row r="133" spans="1:1">
      <c r="A133" s="5">
        <v>122</v>
      </c>
    </row>
    <row r="134" spans="1:1">
      <c r="A134" s="5">
        <v>123</v>
      </c>
    </row>
    <row r="135" spans="1:1">
      <c r="A135" s="5">
        <v>124</v>
      </c>
    </row>
    <row r="136" spans="1:1">
      <c r="A136" s="5">
        <v>125</v>
      </c>
    </row>
    <row r="137" spans="1:1">
      <c r="A137" s="5">
        <v>126</v>
      </c>
    </row>
    <row r="138" spans="1:1">
      <c r="A138" s="5">
        <v>127</v>
      </c>
    </row>
    <row r="139" spans="1:1">
      <c r="A139" s="5">
        <v>128</v>
      </c>
    </row>
    <row r="140" spans="1:1">
      <c r="A140" s="5">
        <v>129</v>
      </c>
    </row>
    <row r="141" spans="1:1">
      <c r="A141" s="5">
        <v>130</v>
      </c>
    </row>
    <row r="142" spans="1:1">
      <c r="A142" s="5">
        <v>131</v>
      </c>
    </row>
    <row r="143" spans="1:1">
      <c r="A143" s="5">
        <v>132</v>
      </c>
    </row>
    <row r="144" spans="1:1">
      <c r="A144" s="5">
        <v>133</v>
      </c>
    </row>
    <row r="145" spans="1:1">
      <c r="A145" s="5">
        <v>134</v>
      </c>
    </row>
    <row r="146" spans="1:1">
      <c r="A146" s="5">
        <v>135</v>
      </c>
    </row>
    <row r="147" spans="1:1">
      <c r="A147" s="5">
        <v>136</v>
      </c>
    </row>
    <row r="148" spans="1:1">
      <c r="A148" s="5">
        <v>137</v>
      </c>
    </row>
    <row r="149" spans="1:1">
      <c r="A149" s="5">
        <v>138</v>
      </c>
    </row>
    <row r="150" spans="1:1">
      <c r="A150" s="5">
        <v>139</v>
      </c>
    </row>
    <row r="151" spans="1:1">
      <c r="A151" s="5">
        <v>140</v>
      </c>
    </row>
    <row r="152" spans="1:1">
      <c r="A152" s="5">
        <v>141</v>
      </c>
    </row>
    <row r="153" spans="1:1">
      <c r="A153" s="5">
        <v>142</v>
      </c>
    </row>
    <row r="154" spans="1:1">
      <c r="A154" s="5">
        <v>143</v>
      </c>
    </row>
    <row r="155" spans="1:1">
      <c r="A155" s="5">
        <v>144</v>
      </c>
    </row>
    <row r="156" spans="1:1">
      <c r="A156" s="5">
        <v>145</v>
      </c>
    </row>
    <row r="157" spans="1:1">
      <c r="A157" s="5">
        <v>146</v>
      </c>
    </row>
    <row r="158" spans="1:1">
      <c r="A158" s="5">
        <v>147</v>
      </c>
    </row>
    <row r="159" spans="1:1">
      <c r="A159" s="5">
        <v>148</v>
      </c>
    </row>
    <row r="160" spans="1:1">
      <c r="A160" s="5">
        <v>149</v>
      </c>
    </row>
    <row r="161" spans="1:1">
      <c r="A161" s="5">
        <v>150</v>
      </c>
    </row>
    <row r="162" spans="1:1">
      <c r="A162" s="5">
        <v>151</v>
      </c>
    </row>
    <row r="163" spans="1:1">
      <c r="A163" s="5">
        <v>152</v>
      </c>
    </row>
    <row r="164" spans="1:1">
      <c r="A164" s="5">
        <v>153</v>
      </c>
    </row>
    <row r="165" spans="1:1">
      <c r="A165" s="5">
        <v>154</v>
      </c>
    </row>
    <row r="166" spans="1:1">
      <c r="A166" s="5">
        <v>155</v>
      </c>
    </row>
    <row r="167" spans="1:1">
      <c r="A167" s="5">
        <v>156</v>
      </c>
    </row>
    <row r="168" spans="1:1">
      <c r="A168" s="5">
        <v>157</v>
      </c>
    </row>
    <row r="169" spans="1:1">
      <c r="A169" s="5">
        <v>158</v>
      </c>
    </row>
    <row r="170" spans="1:1">
      <c r="A170" s="5">
        <v>159</v>
      </c>
    </row>
    <row r="171" spans="1:1">
      <c r="A171" s="5">
        <v>160</v>
      </c>
    </row>
    <row r="172" spans="1:1">
      <c r="A172" s="5">
        <v>161</v>
      </c>
    </row>
    <row r="173" spans="1:1">
      <c r="A173" s="5">
        <v>162</v>
      </c>
    </row>
    <row r="174" spans="1:1">
      <c r="A174" s="5">
        <v>163</v>
      </c>
    </row>
    <row r="175" spans="1:1">
      <c r="A175" s="5">
        <v>164</v>
      </c>
    </row>
    <row r="176" spans="1:1">
      <c r="A176" s="5">
        <v>165</v>
      </c>
    </row>
    <row r="177" spans="1:1">
      <c r="A177" s="5">
        <v>166</v>
      </c>
    </row>
    <row r="178" spans="1:1">
      <c r="A178" s="5">
        <v>167</v>
      </c>
    </row>
    <row r="179" spans="1:1">
      <c r="A179" s="5">
        <v>168</v>
      </c>
    </row>
    <row r="180" spans="1:1">
      <c r="A180" s="5">
        <v>169</v>
      </c>
    </row>
    <row r="181" spans="1:1">
      <c r="A181" s="5">
        <v>170</v>
      </c>
    </row>
    <row r="182" spans="1:1">
      <c r="A182" s="5">
        <v>171</v>
      </c>
    </row>
    <row r="183" spans="1:1">
      <c r="A183" s="5">
        <v>172</v>
      </c>
    </row>
    <row r="184" spans="1:1">
      <c r="A184" s="5">
        <v>173</v>
      </c>
    </row>
    <row r="185" spans="1:1">
      <c r="A185" s="5">
        <v>174</v>
      </c>
    </row>
    <row r="186" spans="1:1">
      <c r="A186" s="5">
        <v>175</v>
      </c>
    </row>
    <row r="187" spans="1:1">
      <c r="A187" s="5">
        <v>176</v>
      </c>
    </row>
    <row r="188" spans="1:1">
      <c r="A188" s="5">
        <v>177</v>
      </c>
    </row>
    <row r="189" spans="1:1">
      <c r="A189" s="5">
        <v>178</v>
      </c>
    </row>
    <row r="190" spans="1:1">
      <c r="A190" s="5">
        <v>179</v>
      </c>
    </row>
    <row r="191" spans="1:1">
      <c r="A191" s="5">
        <v>180</v>
      </c>
    </row>
    <row r="192" spans="1:1">
      <c r="A192" s="5">
        <v>181</v>
      </c>
    </row>
    <row r="193" spans="1:1">
      <c r="A193" s="5">
        <v>182</v>
      </c>
    </row>
    <row r="194" spans="1:1">
      <c r="A194" s="5">
        <v>183</v>
      </c>
    </row>
    <row r="195" spans="1:1">
      <c r="A195" s="5">
        <v>184</v>
      </c>
    </row>
    <row r="196" spans="1:1">
      <c r="A196" s="5">
        <v>185</v>
      </c>
    </row>
    <row r="197" spans="1:1">
      <c r="A197" s="5">
        <v>186</v>
      </c>
    </row>
    <row r="198" spans="1:1">
      <c r="A198" s="5">
        <v>187</v>
      </c>
    </row>
    <row r="199" spans="1:1">
      <c r="A199" s="5">
        <v>188</v>
      </c>
    </row>
    <row r="200" spans="1:1">
      <c r="A200" s="5">
        <v>189</v>
      </c>
    </row>
    <row r="201" spans="1:1">
      <c r="A201" s="5">
        <v>190</v>
      </c>
    </row>
    <row r="202" spans="1:1">
      <c r="A202" s="5">
        <v>191</v>
      </c>
    </row>
    <row r="203" spans="1:1">
      <c r="A203" s="5">
        <v>192</v>
      </c>
    </row>
    <row r="204" spans="1:1">
      <c r="A204" s="5">
        <v>193</v>
      </c>
    </row>
    <row r="205" spans="1:1">
      <c r="A205" s="5">
        <v>194</v>
      </c>
    </row>
    <row r="206" spans="1:1">
      <c r="A206" s="5">
        <v>195</v>
      </c>
    </row>
    <row r="207" spans="1:1">
      <c r="A207" s="5">
        <v>196</v>
      </c>
    </row>
    <row r="208" spans="1:1">
      <c r="A208" s="5">
        <v>197</v>
      </c>
    </row>
    <row r="209" spans="1:1">
      <c r="A209" s="5">
        <v>198</v>
      </c>
    </row>
    <row r="210" spans="1:1">
      <c r="A210" s="5">
        <v>199</v>
      </c>
    </row>
    <row r="211" spans="1:1">
      <c r="A211" s="5">
        <v>200</v>
      </c>
    </row>
    <row r="212" spans="1:1">
      <c r="A212" s="5">
        <v>201</v>
      </c>
    </row>
    <row r="213" spans="1:1">
      <c r="A213" s="5">
        <v>202</v>
      </c>
    </row>
    <row r="214" spans="1:1">
      <c r="A214" s="5">
        <v>203</v>
      </c>
    </row>
    <row r="215" spans="1:1">
      <c r="A215" s="5">
        <v>204</v>
      </c>
    </row>
    <row r="216" spans="1:1">
      <c r="A216" s="5">
        <v>205</v>
      </c>
    </row>
    <row r="217" spans="1:1">
      <c r="A217" s="5">
        <v>206</v>
      </c>
    </row>
    <row r="218" spans="1:1">
      <c r="A218" s="5">
        <v>207</v>
      </c>
    </row>
    <row r="219" spans="1:1">
      <c r="A219" s="5">
        <v>208</v>
      </c>
    </row>
    <row r="220" spans="1:1">
      <c r="A220" s="5">
        <v>209</v>
      </c>
    </row>
    <row r="221" spans="1:1">
      <c r="A221" s="5">
        <v>210</v>
      </c>
    </row>
    <row r="222" spans="1:1">
      <c r="A222" s="5">
        <v>211</v>
      </c>
    </row>
    <row r="223" spans="1:1">
      <c r="A223" s="5">
        <v>212</v>
      </c>
    </row>
    <row r="224" spans="1:1">
      <c r="A224" s="5">
        <v>213</v>
      </c>
    </row>
    <row r="225" spans="1:1">
      <c r="A225" s="5">
        <v>214</v>
      </c>
    </row>
    <row r="226" spans="1:1">
      <c r="A226" s="5">
        <v>215</v>
      </c>
    </row>
    <row r="227" spans="1:1">
      <c r="A227" s="5">
        <v>216</v>
      </c>
    </row>
    <row r="228" spans="1:1">
      <c r="A228" s="5">
        <v>217</v>
      </c>
    </row>
    <row r="229" spans="1:1">
      <c r="A229" s="5">
        <v>218</v>
      </c>
    </row>
    <row r="230" spans="1:1">
      <c r="A230" s="5">
        <v>219</v>
      </c>
    </row>
    <row r="231" spans="1:1">
      <c r="A231" s="5">
        <v>220</v>
      </c>
    </row>
    <row r="232" spans="1:1">
      <c r="A232" s="5">
        <v>221</v>
      </c>
    </row>
    <row r="233" spans="1:1">
      <c r="A233" s="5">
        <v>222</v>
      </c>
    </row>
    <row r="234" spans="1:1">
      <c r="A234" s="5">
        <v>223</v>
      </c>
    </row>
    <row r="235" spans="1:1">
      <c r="A235" s="5">
        <v>224</v>
      </c>
    </row>
    <row r="236" spans="1:1">
      <c r="A236" s="5">
        <v>225</v>
      </c>
    </row>
    <row r="237" spans="1:1">
      <c r="A237" s="5">
        <v>226</v>
      </c>
    </row>
    <row r="238" spans="1:1">
      <c r="A238" s="5">
        <v>227</v>
      </c>
    </row>
    <row r="239" spans="1:1">
      <c r="A239" s="5">
        <v>228</v>
      </c>
    </row>
    <row r="240" spans="1:1">
      <c r="A240" s="5">
        <v>229</v>
      </c>
    </row>
    <row r="241" spans="1:1">
      <c r="A241" s="5">
        <v>230</v>
      </c>
    </row>
    <row r="242" spans="1:1">
      <c r="A242" s="5">
        <v>231</v>
      </c>
    </row>
    <row r="243" spans="1:1">
      <c r="A243" s="5">
        <v>232</v>
      </c>
    </row>
    <row r="244" spans="1:1">
      <c r="A244" s="5">
        <v>233</v>
      </c>
    </row>
    <row r="245" spans="1:1">
      <c r="A245" s="5">
        <v>234</v>
      </c>
    </row>
    <row r="246" spans="1:1">
      <c r="A246" s="5">
        <v>235</v>
      </c>
    </row>
    <row r="247" spans="1:1">
      <c r="A247" s="5">
        <v>236</v>
      </c>
    </row>
    <row r="248" spans="1:1">
      <c r="A248" s="5">
        <v>237</v>
      </c>
    </row>
    <row r="249" spans="1:1">
      <c r="A249" s="5">
        <v>238</v>
      </c>
    </row>
    <row r="250" spans="1:1">
      <c r="A250" s="5">
        <v>239</v>
      </c>
    </row>
    <row r="251" spans="1:1">
      <c r="A251" s="5">
        <v>240</v>
      </c>
    </row>
    <row r="252" spans="1:1">
      <c r="A252" s="5">
        <v>241</v>
      </c>
    </row>
    <row r="253" spans="1:1">
      <c r="A253" s="5">
        <v>242</v>
      </c>
    </row>
    <row r="254" spans="1:1">
      <c r="A254" s="5">
        <v>243</v>
      </c>
    </row>
    <row r="255" spans="1:1">
      <c r="A255" s="5">
        <v>244</v>
      </c>
    </row>
    <row r="256" spans="1:1">
      <c r="A256" s="5">
        <v>245</v>
      </c>
    </row>
    <row r="257" spans="1:1">
      <c r="A257" s="5">
        <v>246</v>
      </c>
    </row>
    <row r="258" spans="1:1">
      <c r="A258" s="5">
        <v>247</v>
      </c>
    </row>
    <row r="259" spans="1:1">
      <c r="A259" s="5">
        <v>248</v>
      </c>
    </row>
    <row r="260" spans="1:1">
      <c r="A260" s="5">
        <v>249</v>
      </c>
    </row>
    <row r="261" spans="1:1">
      <c r="A261" s="5">
        <v>250</v>
      </c>
    </row>
    <row r="262" spans="1:1">
      <c r="A262" s="5">
        <v>251</v>
      </c>
    </row>
    <row r="263" spans="1:1">
      <c r="A263" s="5">
        <v>252</v>
      </c>
    </row>
    <row r="264" spans="1:1">
      <c r="A264" s="5">
        <v>253</v>
      </c>
    </row>
    <row r="265" spans="1:1">
      <c r="A265" s="5">
        <v>254</v>
      </c>
    </row>
    <row r="266" spans="1:1">
      <c r="A266" s="5">
        <v>255</v>
      </c>
    </row>
    <row r="267" spans="1:1">
      <c r="A267" s="5">
        <v>256</v>
      </c>
    </row>
    <row r="268" spans="1:1">
      <c r="A268" s="5">
        <v>257</v>
      </c>
    </row>
    <row r="269" spans="1:1">
      <c r="A269" s="5">
        <v>258</v>
      </c>
    </row>
    <row r="270" spans="1:1">
      <c r="A270" s="5">
        <v>259</v>
      </c>
    </row>
    <row r="271" spans="1:1">
      <c r="A271" s="5">
        <v>260</v>
      </c>
    </row>
    <row r="272" spans="1:1">
      <c r="A272" s="5">
        <v>261</v>
      </c>
    </row>
    <row r="273" spans="1:1">
      <c r="A273" s="5">
        <v>262</v>
      </c>
    </row>
    <row r="274" spans="1:1">
      <c r="A274" s="5">
        <v>263</v>
      </c>
    </row>
    <row r="275" spans="1:1">
      <c r="A275" s="5">
        <v>264</v>
      </c>
    </row>
    <row r="276" spans="1:1">
      <c r="A276" s="5">
        <v>265</v>
      </c>
    </row>
    <row r="277" spans="1:1">
      <c r="A277" s="5">
        <v>266</v>
      </c>
    </row>
    <row r="278" spans="1:1">
      <c r="A278" s="5">
        <v>267</v>
      </c>
    </row>
    <row r="279" spans="1:1">
      <c r="A279" s="5">
        <v>268</v>
      </c>
    </row>
    <row r="280" spans="1:1">
      <c r="A280" s="5">
        <v>269</v>
      </c>
    </row>
    <row r="281" spans="1:1">
      <c r="A281" s="5">
        <v>270</v>
      </c>
    </row>
    <row r="282" spans="1:1">
      <c r="A282" s="5">
        <v>271</v>
      </c>
    </row>
    <row r="283" spans="1:1">
      <c r="A283" s="5">
        <v>272</v>
      </c>
    </row>
    <row r="284" spans="1:1">
      <c r="A284" s="5">
        <v>273</v>
      </c>
    </row>
    <row r="285" spans="1:1">
      <c r="A285" s="5">
        <v>274</v>
      </c>
    </row>
    <row r="286" spans="1:1">
      <c r="A286" s="5">
        <v>275</v>
      </c>
    </row>
    <row r="287" spans="1:1">
      <c r="A287" s="5">
        <v>276</v>
      </c>
    </row>
    <row r="288" spans="1:1">
      <c r="A288" s="5">
        <v>277</v>
      </c>
    </row>
    <row r="289" spans="1:1">
      <c r="A289" s="5">
        <v>278</v>
      </c>
    </row>
    <row r="290" spans="1:1">
      <c r="A290" s="5">
        <v>279</v>
      </c>
    </row>
    <row r="291" spans="1:1">
      <c r="A291" s="5">
        <v>280</v>
      </c>
    </row>
    <row r="292" spans="1:1">
      <c r="A292" s="5">
        <v>281</v>
      </c>
    </row>
  </sheetData>
  <mergeCells count="4">
    <mergeCell ref="C1:E2"/>
    <mergeCell ref="B7:B8"/>
    <mergeCell ref="E7:E8"/>
    <mergeCell ref="G7:G8"/>
  </mergeCells>
  <phoneticPr fontId="3"/>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B260C714-02D7-412B-8F92-9C515060799E}">
          <x14:formula1>
            <xm:f>プルダウン値!$A$2:$A$48</xm:f>
          </x14:formula1>
          <xm:sqref>C7</xm:sqref>
        </x14:dataValidation>
        <x14:dataValidation type="list" allowBlank="1" showInputMessage="1" showErrorMessage="1" xr:uid="{B2C44FB9-90DE-45A1-AA01-761A8A345CAF}">
          <x14:formula1>
            <xm:f>プルダウン値!$C$2:$C$4</xm:f>
          </x14:formula1>
          <xm:sqref>D7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7C68-886A-4248-80C1-159E019E7C30}">
  <sheetPr>
    <tabColor rgb="FFC00000"/>
  </sheetPr>
  <dimension ref="A1:F267"/>
  <sheetViews>
    <sheetView workbookViewId="0">
      <selection activeCell="A2" sqref="A2"/>
    </sheetView>
  </sheetViews>
  <sheetFormatPr defaultRowHeight="18.75"/>
  <cols>
    <col min="1" max="1" width="3" style="24" customWidth="1"/>
    <col min="2" max="2" width="25" style="24" customWidth="1"/>
    <col min="3" max="3" width="20" style="24" customWidth="1"/>
    <col min="4" max="4" width="50" style="24" customWidth="1"/>
    <col min="5" max="5" width="29.25" style="24" bestFit="1" customWidth="1"/>
    <col min="6" max="6" width="40" style="24" customWidth="1"/>
    <col min="7" max="16384" width="9" style="24"/>
  </cols>
  <sheetData>
    <row r="1" spans="1:6" ht="39.950000000000003" customHeight="1">
      <c r="A1" s="71" t="s">
        <v>281</v>
      </c>
      <c r="B1" s="72"/>
      <c r="C1" s="72"/>
      <c r="D1" s="72"/>
      <c r="E1" s="72"/>
      <c r="F1" s="72"/>
    </row>
    <row r="3" spans="1:6" ht="24">
      <c r="B3" s="39" t="s">
        <v>280</v>
      </c>
    </row>
    <row r="4" spans="1:6">
      <c r="B4" s="62" t="s">
        <v>278</v>
      </c>
    </row>
    <row r="5" spans="1:6">
      <c r="B5" s="62" t="s">
        <v>279</v>
      </c>
    </row>
    <row r="6" spans="1:6">
      <c r="B6" s="62" t="s">
        <v>262</v>
      </c>
    </row>
    <row r="7" spans="1:6">
      <c r="B7" s="62" t="s">
        <v>247</v>
      </c>
    </row>
    <row r="8" spans="1:6">
      <c r="B8" s="62" t="s">
        <v>188</v>
      </c>
    </row>
    <row r="9" spans="1:6">
      <c r="B9" s="62" t="s">
        <v>179</v>
      </c>
    </row>
    <row r="10" spans="1:6">
      <c r="B10" s="62" t="s">
        <v>165</v>
      </c>
    </row>
    <row r="11" spans="1:6">
      <c r="B11" s="62" t="s">
        <v>150</v>
      </c>
    </row>
    <row r="12" spans="1:6">
      <c r="B12" s="62" t="s">
        <v>142</v>
      </c>
    </row>
    <row r="13" spans="1:6">
      <c r="B13" s="64" t="s">
        <v>298</v>
      </c>
    </row>
    <row r="15" spans="1:6" ht="24">
      <c r="B15" s="40" t="s">
        <v>278</v>
      </c>
    </row>
    <row r="16" spans="1:6">
      <c r="B16" s="55" t="s">
        <v>277</v>
      </c>
    </row>
    <row r="17" spans="2:5">
      <c r="B17" s="55" t="s">
        <v>276</v>
      </c>
    </row>
    <row r="29" spans="2:5" ht="20.100000000000001" customHeight="1">
      <c r="C29" s="78"/>
      <c r="D29" s="79"/>
      <c r="E29" s="79"/>
    </row>
    <row r="30" spans="2:5" ht="20.100000000000001" customHeight="1">
      <c r="C30" s="79"/>
      <c r="D30" s="79"/>
      <c r="E30" s="79"/>
    </row>
    <row r="31" spans="2:5" ht="20.100000000000001" customHeight="1">
      <c r="C31" s="79"/>
      <c r="D31" s="79"/>
      <c r="E31" s="79"/>
    </row>
    <row r="32" spans="2:5" ht="20.100000000000001" customHeight="1">
      <c r="C32" s="79"/>
      <c r="D32" s="79"/>
      <c r="E32" s="79"/>
    </row>
    <row r="33" spans="2:5" ht="20.100000000000001" customHeight="1">
      <c r="C33" s="79"/>
      <c r="D33" s="79"/>
      <c r="E33" s="79"/>
    </row>
    <row r="35" spans="2:5" ht="24">
      <c r="B35" s="40" t="s">
        <v>282</v>
      </c>
    </row>
    <row r="36" spans="2:5">
      <c r="B36" s="50" t="s">
        <v>287</v>
      </c>
      <c r="C36" s="50" t="s">
        <v>288</v>
      </c>
      <c r="D36" s="50" t="s">
        <v>275</v>
      </c>
      <c r="E36" s="50" t="s">
        <v>274</v>
      </c>
    </row>
    <row r="37" spans="2:5">
      <c r="B37" s="26" t="s">
        <v>283</v>
      </c>
      <c r="C37" s="32" t="s">
        <v>273</v>
      </c>
      <c r="D37" s="26" t="s">
        <v>272</v>
      </c>
      <c r="E37" s="26" t="s">
        <v>313</v>
      </c>
    </row>
    <row r="38" spans="2:5">
      <c r="B38" s="26" t="s">
        <v>284</v>
      </c>
      <c r="C38" s="32" t="s">
        <v>271</v>
      </c>
      <c r="D38" s="26" t="s">
        <v>270</v>
      </c>
      <c r="E38" s="26" t="s">
        <v>269</v>
      </c>
    </row>
    <row r="39" spans="2:5">
      <c r="B39" s="26" t="s">
        <v>285</v>
      </c>
      <c r="C39" s="32" t="s">
        <v>268</v>
      </c>
      <c r="D39" s="26" t="s">
        <v>267</v>
      </c>
      <c r="E39" s="26" t="s">
        <v>266</v>
      </c>
    </row>
    <row r="40" spans="2:5">
      <c r="B40" s="26" t="s">
        <v>286</v>
      </c>
      <c r="C40" s="32" t="s">
        <v>265</v>
      </c>
      <c r="D40" s="26" t="s">
        <v>264</v>
      </c>
      <c r="E40" s="26" t="s">
        <v>263</v>
      </c>
    </row>
    <row r="43" spans="2:5" ht="24">
      <c r="B43" s="40" t="s">
        <v>262</v>
      </c>
    </row>
    <row r="44" spans="2:5" ht="19.5">
      <c r="B44" s="60" t="s">
        <v>261</v>
      </c>
    </row>
    <row r="45" spans="2:5">
      <c r="B45" s="50" t="s">
        <v>260</v>
      </c>
      <c r="C45" s="50" t="s">
        <v>259</v>
      </c>
      <c r="D45" s="50" t="s">
        <v>258</v>
      </c>
    </row>
    <row r="46" spans="2:5">
      <c r="B46" s="26" t="s">
        <v>257</v>
      </c>
      <c r="C46" s="26" t="s">
        <v>314</v>
      </c>
      <c r="D46" s="26" t="s">
        <v>256</v>
      </c>
    </row>
    <row r="47" spans="2:5">
      <c r="B47" s="26" t="s">
        <v>255</v>
      </c>
      <c r="C47" s="26" t="s">
        <v>319</v>
      </c>
      <c r="D47" s="26" t="s">
        <v>254</v>
      </c>
    </row>
    <row r="48" spans="2:5">
      <c r="B48" s="26" t="s">
        <v>253</v>
      </c>
      <c r="C48" s="26" t="s">
        <v>316</v>
      </c>
      <c r="D48" s="26" t="s">
        <v>252</v>
      </c>
    </row>
    <row r="49" spans="2:5">
      <c r="B49" s="26" t="s">
        <v>251</v>
      </c>
      <c r="C49" s="26" t="s">
        <v>320</v>
      </c>
      <c r="D49" s="26" t="s">
        <v>250</v>
      </c>
    </row>
    <row r="50" spans="2:5">
      <c r="B50" s="26" t="s">
        <v>249</v>
      </c>
      <c r="C50" s="26" t="s">
        <v>321</v>
      </c>
      <c r="D50" s="26" t="s">
        <v>248</v>
      </c>
    </row>
    <row r="53" spans="2:5" ht="24">
      <c r="B53" s="40" t="s">
        <v>247</v>
      </c>
    </row>
    <row r="54" spans="2:5" ht="24">
      <c r="B54" s="29"/>
    </row>
    <row r="55" spans="2:5" ht="19.5">
      <c r="B55" s="60" t="s">
        <v>246</v>
      </c>
    </row>
    <row r="56" spans="2:5">
      <c r="B56" s="55" t="s">
        <v>245</v>
      </c>
    </row>
    <row r="57" spans="2:5">
      <c r="B57" s="48" t="s">
        <v>244</v>
      </c>
      <c r="C57" s="48" t="s">
        <v>229</v>
      </c>
      <c r="D57" s="48" t="s">
        <v>243</v>
      </c>
      <c r="E57" s="49" t="s">
        <v>242</v>
      </c>
    </row>
    <row r="58" spans="2:5">
      <c r="B58" s="31" t="s">
        <v>314</v>
      </c>
      <c r="C58" s="31" t="s">
        <v>241</v>
      </c>
      <c r="D58" s="31" t="s">
        <v>240</v>
      </c>
      <c r="E58" s="25" t="s">
        <v>239</v>
      </c>
    </row>
    <row r="59" spans="2:5">
      <c r="B59" s="31" t="s">
        <v>315</v>
      </c>
      <c r="C59" s="31" t="s">
        <v>20</v>
      </c>
      <c r="D59" s="31" t="s">
        <v>238</v>
      </c>
      <c r="E59" s="25"/>
    </row>
    <row r="60" spans="2:5">
      <c r="B60" s="31" t="s">
        <v>317</v>
      </c>
      <c r="C60" s="31" t="s">
        <v>217</v>
      </c>
      <c r="D60" s="31" t="s">
        <v>237</v>
      </c>
      <c r="E60" s="25"/>
    </row>
    <row r="61" spans="2:5">
      <c r="B61" s="31" t="s">
        <v>318</v>
      </c>
      <c r="C61" s="31" t="s">
        <v>236</v>
      </c>
      <c r="D61" s="31" t="s">
        <v>235</v>
      </c>
      <c r="E61" s="25"/>
    </row>
    <row r="68" spans="2:3">
      <c r="C68" s="34"/>
    </row>
    <row r="73" spans="2:3" ht="19.5">
      <c r="B73" s="60" t="s">
        <v>234</v>
      </c>
    </row>
    <row r="74" spans="2:3">
      <c r="B74" s="55" t="s">
        <v>322</v>
      </c>
    </row>
    <row r="75" spans="2:3">
      <c r="B75" s="61" t="s">
        <v>233</v>
      </c>
    </row>
    <row r="76" spans="2:3">
      <c r="B76" s="61" t="s">
        <v>232</v>
      </c>
    </row>
    <row r="77" spans="2:3">
      <c r="B77" s="30"/>
    </row>
    <row r="78" spans="2:3">
      <c r="B78" s="30"/>
    </row>
    <row r="79" spans="2:3">
      <c r="B79" s="30"/>
    </row>
    <row r="80" spans="2:3">
      <c r="B80" s="30"/>
    </row>
    <row r="81" spans="2:4">
      <c r="B81" s="30"/>
    </row>
    <row r="82" spans="2:4">
      <c r="B82" s="30"/>
    </row>
    <row r="83" spans="2:4">
      <c r="B83" s="30"/>
    </row>
    <row r="84" spans="2:4">
      <c r="B84" s="30"/>
    </row>
    <row r="86" spans="2:4" ht="19.5">
      <c r="B86" s="60" t="s">
        <v>231</v>
      </c>
    </row>
    <row r="87" spans="2:4">
      <c r="B87" s="55" t="s">
        <v>323</v>
      </c>
    </row>
    <row r="88" spans="2:4">
      <c r="B88" s="28"/>
    </row>
    <row r="89" spans="2:4">
      <c r="B89" s="28"/>
    </row>
    <row r="90" spans="2:4">
      <c r="B90" s="28"/>
    </row>
    <row r="91" spans="2:4">
      <c r="B91" s="28"/>
    </row>
    <row r="92" spans="2:4">
      <c r="B92" s="28"/>
    </row>
    <row r="93" spans="2:4">
      <c r="B93" s="28"/>
    </row>
    <row r="94" spans="2:4">
      <c r="B94" s="28"/>
    </row>
    <row r="95" spans="2:4">
      <c r="B95" s="28"/>
    </row>
    <row r="96" spans="2:4">
      <c r="B96" s="50" t="s">
        <v>230</v>
      </c>
      <c r="C96" s="50" t="s">
        <v>229</v>
      </c>
      <c r="D96" s="50" t="s">
        <v>228</v>
      </c>
    </row>
    <row r="97" spans="2:5">
      <c r="B97" s="26" t="s">
        <v>227</v>
      </c>
      <c r="C97" s="26" t="s">
        <v>226</v>
      </c>
      <c r="D97" s="26" t="s">
        <v>225</v>
      </c>
    </row>
    <row r="98" spans="2:5">
      <c r="B98" s="26" t="s">
        <v>224</v>
      </c>
      <c r="C98" s="26" t="s">
        <v>223</v>
      </c>
      <c r="D98" s="26" t="s">
        <v>222</v>
      </c>
    </row>
    <row r="99" spans="2:5">
      <c r="B99" s="26" t="s">
        <v>221</v>
      </c>
      <c r="C99" s="26" t="s">
        <v>220</v>
      </c>
      <c r="D99" s="26" t="s">
        <v>219</v>
      </c>
    </row>
    <row r="100" spans="2:5">
      <c r="B100" s="26" t="s">
        <v>218</v>
      </c>
      <c r="C100" s="26" t="s">
        <v>217</v>
      </c>
      <c r="D100" s="26" t="s">
        <v>216</v>
      </c>
    </row>
    <row r="101" spans="2:5">
      <c r="B101" s="26" t="s">
        <v>215</v>
      </c>
      <c r="C101" s="26" t="s">
        <v>214</v>
      </c>
      <c r="D101" s="26" t="s">
        <v>213</v>
      </c>
    </row>
    <row r="102" spans="2:5">
      <c r="B102" s="26" t="s">
        <v>212</v>
      </c>
      <c r="C102" s="26" t="s">
        <v>211</v>
      </c>
      <c r="D102" s="26" t="s">
        <v>210</v>
      </c>
    </row>
    <row r="103" spans="2:5">
      <c r="B103" s="26" t="s">
        <v>209</v>
      </c>
      <c r="C103" s="26" t="s">
        <v>208</v>
      </c>
      <c r="D103" s="26" t="s">
        <v>207</v>
      </c>
    </row>
    <row r="104" spans="2:5">
      <c r="B104" s="26" t="s">
        <v>206</v>
      </c>
      <c r="C104" s="26" t="s">
        <v>205</v>
      </c>
      <c r="D104" s="26" t="s">
        <v>204</v>
      </c>
    </row>
    <row r="105" spans="2:5">
      <c r="B105" s="26" t="s">
        <v>203</v>
      </c>
      <c r="C105" s="26" t="s">
        <v>202</v>
      </c>
      <c r="D105" s="26" t="s">
        <v>201</v>
      </c>
    </row>
    <row r="106" spans="2:5">
      <c r="B106" s="26" t="s">
        <v>200</v>
      </c>
      <c r="C106" s="26" t="s">
        <v>199</v>
      </c>
      <c r="D106" s="26" t="s">
        <v>198</v>
      </c>
    </row>
    <row r="107" spans="2:5">
      <c r="B107" s="26" t="s">
        <v>197</v>
      </c>
      <c r="C107" s="26" t="s">
        <v>196</v>
      </c>
      <c r="D107" s="26" t="s">
        <v>195</v>
      </c>
    </row>
    <row r="108" spans="2:5">
      <c r="B108" s="35" t="s">
        <v>194</v>
      </c>
      <c r="C108" s="35" t="s">
        <v>193</v>
      </c>
      <c r="D108" s="35" t="s">
        <v>290</v>
      </c>
      <c r="E108" s="63" t="s">
        <v>297</v>
      </c>
    </row>
    <row r="109" spans="2:5">
      <c r="B109" s="35" t="s">
        <v>192</v>
      </c>
      <c r="C109" s="35" t="s">
        <v>191</v>
      </c>
      <c r="D109" s="35" t="s">
        <v>289</v>
      </c>
      <c r="E109" s="63" t="s">
        <v>297</v>
      </c>
    </row>
    <row r="110" spans="2:5" ht="33">
      <c r="B110" s="36" t="s">
        <v>190</v>
      </c>
      <c r="C110" s="36" t="s">
        <v>189</v>
      </c>
      <c r="D110" s="37" t="s">
        <v>291</v>
      </c>
      <c r="E110" s="63" t="s">
        <v>297</v>
      </c>
    </row>
    <row r="115" spans="2:2" ht="24">
      <c r="B115" s="40" t="s">
        <v>188</v>
      </c>
    </row>
    <row r="117" spans="2:2">
      <c r="B117" s="53" t="s">
        <v>324</v>
      </c>
    </row>
    <row r="118" spans="2:2">
      <c r="B118" s="52" t="s">
        <v>325</v>
      </c>
    </row>
    <row r="119" spans="2:2">
      <c r="B119" s="30"/>
    </row>
    <row r="120" spans="2:2">
      <c r="B120" s="30"/>
    </row>
    <row r="121" spans="2:2">
      <c r="B121" s="30"/>
    </row>
    <row r="122" spans="2:2">
      <c r="B122" s="30"/>
    </row>
    <row r="124" spans="2:2">
      <c r="B124" s="53" t="s">
        <v>187</v>
      </c>
    </row>
    <row r="125" spans="2:2">
      <c r="B125" s="54" t="s">
        <v>186</v>
      </c>
    </row>
    <row r="126" spans="2:2">
      <c r="B126" s="30"/>
    </row>
    <row r="127" spans="2:2">
      <c r="B127" s="30"/>
    </row>
    <row r="128" spans="2:2">
      <c r="B128" s="30"/>
    </row>
    <row r="129" spans="2:2">
      <c r="B129" s="30"/>
    </row>
    <row r="133" spans="2:2">
      <c r="B133" s="53" t="s">
        <v>185</v>
      </c>
    </row>
    <row r="134" spans="2:2">
      <c r="B134" s="54" t="s">
        <v>184</v>
      </c>
    </row>
    <row r="135" spans="2:2">
      <c r="B135" s="30"/>
    </row>
    <row r="136" spans="2:2">
      <c r="B136" s="30"/>
    </row>
    <row r="137" spans="2:2">
      <c r="B137" s="30"/>
    </row>
    <row r="138" spans="2:2">
      <c r="B138" s="30"/>
    </row>
    <row r="139" spans="2:2">
      <c r="B139" s="30"/>
    </row>
    <row r="141" spans="2:2">
      <c r="B141" s="53" t="s">
        <v>183</v>
      </c>
    </row>
    <row r="142" spans="2:2">
      <c r="B142" s="54" t="s">
        <v>182</v>
      </c>
    </row>
    <row r="143" spans="2:2">
      <c r="B143" s="30"/>
    </row>
    <row r="144" spans="2:2">
      <c r="B144" s="30"/>
    </row>
    <row r="145" spans="2:5">
      <c r="B145" s="30"/>
    </row>
    <row r="146" spans="2:5">
      <c r="B146" s="30"/>
    </row>
    <row r="147" spans="2:5">
      <c r="B147" s="30"/>
    </row>
    <row r="148" spans="2:5">
      <c r="B148" s="30"/>
    </row>
    <row r="150" spans="2:5">
      <c r="B150" s="53" t="s">
        <v>181</v>
      </c>
    </row>
    <row r="151" spans="2:5">
      <c r="B151" s="54" t="s">
        <v>180</v>
      </c>
    </row>
    <row r="152" spans="2:5">
      <c r="B152" s="30"/>
    </row>
    <row r="153" spans="2:5">
      <c r="B153" s="30"/>
    </row>
    <row r="154" spans="2:5">
      <c r="B154" s="30"/>
    </row>
    <row r="155" spans="2:5">
      <c r="B155" s="30"/>
    </row>
    <row r="156" spans="2:5">
      <c r="B156" s="30"/>
    </row>
    <row r="157" spans="2:5">
      <c r="B157" s="30"/>
    </row>
    <row r="159" spans="2:5" ht="24">
      <c r="B159" s="40" t="s">
        <v>179</v>
      </c>
    </row>
    <row r="160" spans="2:5" ht="18.75" customHeight="1">
      <c r="B160" s="73" t="s">
        <v>293</v>
      </c>
      <c r="C160" s="73"/>
      <c r="D160" s="73"/>
      <c r="E160" s="73"/>
    </row>
    <row r="161" spans="2:5">
      <c r="B161" s="73"/>
      <c r="C161" s="73"/>
      <c r="D161" s="73"/>
      <c r="E161" s="73"/>
    </row>
    <row r="162" spans="2:5">
      <c r="B162" s="73"/>
      <c r="C162" s="73"/>
      <c r="D162" s="73"/>
      <c r="E162" s="73"/>
    </row>
    <row r="163" spans="2:5">
      <c r="B163" s="73"/>
      <c r="C163" s="73"/>
      <c r="D163" s="73"/>
      <c r="E163" s="73"/>
    </row>
    <row r="164" spans="2:5">
      <c r="B164" s="73"/>
      <c r="C164" s="73"/>
      <c r="D164" s="73"/>
      <c r="E164" s="73"/>
    </row>
    <row r="166" spans="2:5">
      <c r="B166" s="27" t="s">
        <v>178</v>
      </c>
    </row>
    <row r="167" spans="2:5">
      <c r="B167" s="50" t="s">
        <v>177</v>
      </c>
      <c r="C167" s="50" t="s">
        <v>176</v>
      </c>
      <c r="D167" s="50" t="s">
        <v>175</v>
      </c>
    </row>
    <row r="168" spans="2:5">
      <c r="B168" s="26" t="s">
        <v>174</v>
      </c>
      <c r="C168" s="26" t="s">
        <v>308</v>
      </c>
      <c r="D168" s="26" t="s">
        <v>173</v>
      </c>
    </row>
    <row r="169" spans="2:5">
      <c r="B169" s="26" t="s">
        <v>172</v>
      </c>
      <c r="C169" s="26" t="s">
        <v>309</v>
      </c>
      <c r="D169" s="26" t="s">
        <v>171</v>
      </c>
    </row>
    <row r="170" spans="2:5">
      <c r="B170" s="26" t="s">
        <v>170</v>
      </c>
      <c r="C170" s="26" t="s">
        <v>310</v>
      </c>
      <c r="D170" s="26" t="s">
        <v>169</v>
      </c>
    </row>
    <row r="171" spans="2:5">
      <c r="B171" s="26" t="s">
        <v>168</v>
      </c>
      <c r="C171" s="26" t="s">
        <v>311</v>
      </c>
      <c r="D171" s="26" t="s">
        <v>167</v>
      </c>
    </row>
    <row r="173" spans="2:5">
      <c r="B173" s="51" t="s">
        <v>166</v>
      </c>
    </row>
    <row r="174" spans="2:5">
      <c r="B174" s="55" t="s">
        <v>292</v>
      </c>
    </row>
    <row r="175" spans="2:5">
      <c r="B175" s="55" t="s">
        <v>296</v>
      </c>
    </row>
    <row r="176" spans="2:5">
      <c r="B176" s="28"/>
    </row>
    <row r="177" spans="2:2">
      <c r="B177" s="28"/>
    </row>
    <row r="194" spans="2:2" ht="18.75" customHeight="1">
      <c r="B194" s="33"/>
    </row>
    <row r="200" spans="2:2" ht="24">
      <c r="B200" s="40" t="s">
        <v>165</v>
      </c>
    </row>
    <row r="201" spans="2:2">
      <c r="B201" s="51" t="s">
        <v>164</v>
      </c>
    </row>
    <row r="202" spans="2:2">
      <c r="B202" s="55" t="s">
        <v>163</v>
      </c>
    </row>
    <row r="203" spans="2:2">
      <c r="B203" s="55" t="s">
        <v>162</v>
      </c>
    </row>
    <row r="204" spans="2:2">
      <c r="B204" s="55" t="s">
        <v>161</v>
      </c>
    </row>
    <row r="205" spans="2:2">
      <c r="B205" s="55" t="s">
        <v>160</v>
      </c>
    </row>
    <row r="206" spans="2:2">
      <c r="B206" s="55" t="s">
        <v>159</v>
      </c>
    </row>
    <row r="207" spans="2:2">
      <c r="B207" s="56"/>
    </row>
    <row r="208" spans="2:2">
      <c r="B208" s="51" t="s">
        <v>158</v>
      </c>
    </row>
    <row r="209" spans="2:5">
      <c r="B209" s="55" t="s">
        <v>157</v>
      </c>
    </row>
    <row r="210" spans="2:5">
      <c r="B210" s="55" t="s">
        <v>156</v>
      </c>
    </row>
    <row r="211" spans="2:5">
      <c r="B211" s="55" t="s">
        <v>155</v>
      </c>
    </row>
    <row r="212" spans="2:5">
      <c r="B212" s="56"/>
    </row>
    <row r="213" spans="2:5">
      <c r="B213" s="51" t="s">
        <v>154</v>
      </c>
    </row>
    <row r="214" spans="2:5">
      <c r="B214" s="55" t="s">
        <v>153</v>
      </c>
    </row>
    <row r="215" spans="2:5">
      <c r="B215" s="55" t="s">
        <v>152</v>
      </c>
    </row>
    <row r="216" spans="2:5">
      <c r="B216" s="55" t="s">
        <v>151</v>
      </c>
    </row>
    <row r="217" spans="2:5">
      <c r="B217" s="56"/>
    </row>
    <row r="218" spans="2:5">
      <c r="B218" s="56"/>
    </row>
    <row r="219" spans="2:5" ht="24">
      <c r="B219" s="40" t="s">
        <v>150</v>
      </c>
    </row>
    <row r="220" spans="2:5">
      <c r="B220" s="57" t="s">
        <v>149</v>
      </c>
      <c r="C220" s="38"/>
      <c r="D220" s="38"/>
      <c r="E220" s="38"/>
    </row>
    <row r="221" spans="2:5" ht="18.75" customHeight="1">
      <c r="B221" s="80" t="s">
        <v>326</v>
      </c>
      <c r="C221" s="38"/>
      <c r="D221" s="38"/>
      <c r="E221" s="38"/>
    </row>
    <row r="222" spans="2:5">
      <c r="B222" s="58"/>
      <c r="C222" s="38"/>
      <c r="D222" s="38"/>
      <c r="E222" s="38"/>
    </row>
    <row r="223" spans="2:5">
      <c r="B223" s="58"/>
      <c r="C223" s="38"/>
      <c r="D223" s="38"/>
      <c r="E223" s="38"/>
    </row>
    <row r="224" spans="2:5">
      <c r="B224" s="57" t="s">
        <v>148</v>
      </c>
      <c r="C224" s="38"/>
      <c r="D224" s="38"/>
      <c r="E224" s="38"/>
    </row>
    <row r="225" spans="2:5" ht="18.75" customHeight="1">
      <c r="B225" s="59" t="s">
        <v>147</v>
      </c>
      <c r="C225" s="38"/>
      <c r="D225" s="38"/>
      <c r="E225" s="38"/>
    </row>
    <row r="226" spans="2:5">
      <c r="B226" s="58"/>
      <c r="C226" s="38"/>
      <c r="D226" s="38"/>
      <c r="E226" s="38"/>
    </row>
    <row r="227" spans="2:5">
      <c r="B227" s="58"/>
      <c r="C227" s="38"/>
      <c r="D227" s="38"/>
      <c r="E227" s="38"/>
    </row>
    <row r="228" spans="2:5">
      <c r="B228" s="57" t="s">
        <v>146</v>
      </c>
      <c r="C228" s="38"/>
      <c r="D228" s="38"/>
      <c r="E228" s="38"/>
    </row>
    <row r="229" spans="2:5" ht="18.75" customHeight="1">
      <c r="B229" s="59" t="s">
        <v>145</v>
      </c>
      <c r="C229" s="38"/>
      <c r="D229" s="38"/>
      <c r="E229" s="38"/>
    </row>
    <row r="230" spans="2:5">
      <c r="B230" s="58"/>
      <c r="C230" s="38"/>
      <c r="D230" s="38"/>
      <c r="E230" s="38"/>
    </row>
    <row r="231" spans="2:5">
      <c r="B231" s="58"/>
      <c r="C231" s="38"/>
      <c r="D231" s="38"/>
      <c r="E231" s="38"/>
    </row>
    <row r="232" spans="2:5">
      <c r="B232" s="57" t="s">
        <v>144</v>
      </c>
      <c r="C232" s="38"/>
      <c r="D232" s="38"/>
      <c r="E232" s="38"/>
    </row>
    <row r="233" spans="2:5" ht="18.75" customHeight="1">
      <c r="B233" s="59" t="s">
        <v>143</v>
      </c>
      <c r="C233" s="38"/>
      <c r="D233" s="38"/>
      <c r="E233" s="38"/>
    </row>
    <row r="234" spans="2:5">
      <c r="B234" s="58"/>
      <c r="C234" s="38"/>
      <c r="D234" s="38"/>
      <c r="E234" s="38"/>
    </row>
    <row r="235" spans="2:5">
      <c r="B235" s="56"/>
    </row>
    <row r="236" spans="2:5" ht="24">
      <c r="B236" s="40" t="s">
        <v>142</v>
      </c>
    </row>
    <row r="238" spans="2:5">
      <c r="B238" s="51" t="s">
        <v>141</v>
      </c>
      <c r="C238" s="56"/>
      <c r="D238" s="56"/>
      <c r="E238" s="56"/>
    </row>
    <row r="239" spans="2:5">
      <c r="B239" s="76" t="s">
        <v>140</v>
      </c>
      <c r="C239" s="77"/>
      <c r="D239" s="77"/>
      <c r="E239" s="77"/>
    </row>
    <row r="240" spans="2:5">
      <c r="B240" s="76" t="s">
        <v>139</v>
      </c>
      <c r="C240" s="77"/>
      <c r="D240" s="77"/>
      <c r="E240" s="77"/>
    </row>
    <row r="241" spans="2:6">
      <c r="B241" s="76" t="s">
        <v>138</v>
      </c>
      <c r="C241" s="77"/>
      <c r="D241" s="77"/>
      <c r="E241" s="77"/>
    </row>
    <row r="242" spans="2:6">
      <c r="B242" s="76" t="s">
        <v>137</v>
      </c>
      <c r="C242" s="77"/>
      <c r="D242" s="77"/>
      <c r="E242" s="77"/>
    </row>
    <row r="243" spans="2:6">
      <c r="B243" s="76" t="s">
        <v>136</v>
      </c>
      <c r="C243" s="77"/>
      <c r="D243" s="77"/>
      <c r="E243" s="77"/>
    </row>
    <row r="244" spans="2:6">
      <c r="B244" s="76" t="s">
        <v>135</v>
      </c>
      <c r="C244" s="77"/>
      <c r="D244" s="77"/>
      <c r="E244" s="77"/>
    </row>
    <row r="245" spans="2:6">
      <c r="B245" s="76" t="s">
        <v>134</v>
      </c>
      <c r="C245" s="77"/>
      <c r="D245" s="77"/>
      <c r="E245" s="77"/>
    </row>
    <row r="246" spans="2:6">
      <c r="B246" s="76" t="s">
        <v>133</v>
      </c>
      <c r="C246" s="77"/>
      <c r="D246" s="77"/>
      <c r="E246" s="77"/>
    </row>
    <row r="249" spans="2:6">
      <c r="B249" s="51" t="s">
        <v>132</v>
      </c>
    </row>
    <row r="250" spans="2:6">
      <c r="B250" s="49" t="s">
        <v>131</v>
      </c>
      <c r="C250" s="49" t="s">
        <v>130</v>
      </c>
    </row>
    <row r="251" spans="2:6">
      <c r="B251" s="25" t="s">
        <v>129</v>
      </c>
      <c r="C251" s="25" t="s">
        <v>128</v>
      </c>
    </row>
    <row r="252" spans="2:6">
      <c r="B252" s="25" t="s">
        <v>127</v>
      </c>
      <c r="C252" s="25" t="s">
        <v>126</v>
      </c>
    </row>
    <row r="253" spans="2:6">
      <c r="B253" s="25" t="s">
        <v>125</v>
      </c>
      <c r="C253" s="25" t="s">
        <v>124</v>
      </c>
    </row>
    <row r="255" spans="2:6">
      <c r="B255" s="74" t="s">
        <v>294</v>
      </c>
      <c r="C255" s="75"/>
      <c r="D255" s="75"/>
      <c r="E255" s="75"/>
      <c r="F255" s="75"/>
    </row>
    <row r="256" spans="2:6">
      <c r="B256" s="56" t="s">
        <v>295</v>
      </c>
      <c r="C256" s="56"/>
      <c r="D256" s="56"/>
      <c r="E256" s="56"/>
      <c r="F256" s="56"/>
    </row>
    <row r="257" spans="2:6">
      <c r="B257" s="56"/>
      <c r="C257" s="56"/>
      <c r="D257" s="56"/>
      <c r="E257" s="56"/>
      <c r="F257" s="56"/>
    </row>
    <row r="259" spans="2:6" ht="24">
      <c r="B259" s="40" t="s">
        <v>301</v>
      </c>
    </row>
    <row r="260" spans="2:6">
      <c r="B260" s="56" t="s">
        <v>302</v>
      </c>
    </row>
    <row r="261" spans="2:6">
      <c r="B261" s="56" t="s">
        <v>303</v>
      </c>
    </row>
    <row r="262" spans="2:6">
      <c r="B262" s="56" t="s">
        <v>304</v>
      </c>
    </row>
    <row r="263" spans="2:6">
      <c r="B263" s="64"/>
    </row>
    <row r="264" spans="2:6">
      <c r="B264" s="65" t="s">
        <v>305</v>
      </c>
    </row>
    <row r="265" spans="2:6">
      <c r="B265" s="65" t="s">
        <v>306</v>
      </c>
    </row>
    <row r="267" spans="2:6">
      <c r="B267" s="64" t="s">
        <v>307</v>
      </c>
    </row>
  </sheetData>
  <mergeCells count="12">
    <mergeCell ref="A1:F1"/>
    <mergeCell ref="B160:E164"/>
    <mergeCell ref="B255:F255"/>
    <mergeCell ref="B244:E244"/>
    <mergeCell ref="B246:E246"/>
    <mergeCell ref="C29:E33"/>
    <mergeCell ref="B242:E242"/>
    <mergeCell ref="B245:E245"/>
    <mergeCell ref="B241:E241"/>
    <mergeCell ref="B243:E243"/>
    <mergeCell ref="B239:E239"/>
    <mergeCell ref="B240:E240"/>
  </mergeCells>
  <phoneticPr fontId="3"/>
  <hyperlinks>
    <hyperlink ref="B265" r:id="rId1" xr:uid="{D973C8F4-9917-4885-9094-F42DCF8AA835}"/>
    <hyperlink ref="B264" r:id="rId2" xr:uid="{C1D73C0C-E91D-4320-A9CD-02FA2A43E425}"/>
  </hyperlinks>
  <pageMargins left="0.75" right="0.75" top="1" bottom="1" header="0.5" footer="0.5"/>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0F8A4-7512-42DE-9FE4-624531DB2539}">
  <dimension ref="A1:D48"/>
  <sheetViews>
    <sheetView workbookViewId="0"/>
  </sheetViews>
  <sheetFormatPr defaultColWidth="8.75" defaultRowHeight="18.75"/>
  <cols>
    <col min="1" max="1" width="15.125" style="5" bestFit="1" customWidth="1"/>
    <col min="2" max="2" width="15.125" style="5" customWidth="1"/>
    <col min="3" max="4" width="19.375" style="5" customWidth="1"/>
    <col min="5" max="16384" width="8.75" style="4"/>
  </cols>
  <sheetData>
    <row r="1" spans="1:4">
      <c r="A1" s="1" t="s">
        <v>20</v>
      </c>
      <c r="B1" s="1" t="s">
        <v>15</v>
      </c>
      <c r="C1" s="9" t="s">
        <v>21</v>
      </c>
      <c r="D1" s="8" t="s">
        <v>22</v>
      </c>
    </row>
    <row r="2" spans="1:4" ht="13.15" customHeight="1">
      <c r="A2" s="12" t="s">
        <v>23</v>
      </c>
      <c r="B2" s="2" t="s">
        <v>24</v>
      </c>
      <c r="C2" s="13">
        <v>1</v>
      </c>
      <c r="D2" s="2" t="s">
        <v>25</v>
      </c>
    </row>
    <row r="3" spans="1:4" ht="13.15" customHeight="1">
      <c r="A3" s="12" t="s">
        <v>26</v>
      </c>
      <c r="B3" s="2" t="s">
        <v>27</v>
      </c>
      <c r="C3" s="13">
        <v>2</v>
      </c>
      <c r="D3" s="2" t="s">
        <v>28</v>
      </c>
    </row>
    <row r="4" spans="1:4" ht="13.15" customHeight="1">
      <c r="A4" s="12" t="s">
        <v>29</v>
      </c>
      <c r="B4" s="2" t="s">
        <v>30</v>
      </c>
      <c r="C4" s="13">
        <v>3</v>
      </c>
      <c r="D4" s="2" t="s">
        <v>31</v>
      </c>
    </row>
    <row r="5" spans="1:4" ht="13.15" customHeight="1">
      <c r="A5" s="12" t="s">
        <v>32</v>
      </c>
      <c r="B5" s="2" t="s">
        <v>33</v>
      </c>
    </row>
    <row r="6" spans="1:4" ht="13.15" customHeight="1">
      <c r="A6" s="12" t="s">
        <v>34</v>
      </c>
      <c r="B6" s="2" t="s">
        <v>35</v>
      </c>
    </row>
    <row r="7" spans="1:4" ht="13.15" customHeight="1">
      <c r="A7" s="12" t="s">
        <v>36</v>
      </c>
      <c r="B7" s="2" t="s">
        <v>37</v>
      </c>
    </row>
    <row r="8" spans="1:4" ht="13.15" customHeight="1">
      <c r="A8" s="12" t="s">
        <v>38</v>
      </c>
      <c r="B8" s="2" t="s">
        <v>39</v>
      </c>
    </row>
    <row r="9" spans="1:4" ht="13.15" customHeight="1">
      <c r="A9" s="12" t="s">
        <v>40</v>
      </c>
      <c r="B9" s="2" t="s">
        <v>41</v>
      </c>
    </row>
    <row r="10" spans="1:4" ht="13.15" customHeight="1">
      <c r="A10" s="12" t="s">
        <v>42</v>
      </c>
      <c r="B10" s="2" t="s">
        <v>43</v>
      </c>
    </row>
    <row r="11" spans="1:4" ht="13.15" customHeight="1">
      <c r="A11" s="12" t="s">
        <v>44</v>
      </c>
      <c r="B11" s="2" t="s">
        <v>45</v>
      </c>
    </row>
    <row r="12" spans="1:4" ht="13.15" customHeight="1">
      <c r="A12" s="12" t="s">
        <v>46</v>
      </c>
      <c r="B12" s="2" t="s">
        <v>47</v>
      </c>
    </row>
    <row r="13" spans="1:4" ht="13.15" customHeight="1">
      <c r="A13" s="12" t="s">
        <v>48</v>
      </c>
      <c r="B13" s="2" t="s">
        <v>49</v>
      </c>
    </row>
    <row r="14" spans="1:4" ht="13.15" customHeight="1">
      <c r="A14" s="12" t="s">
        <v>4</v>
      </c>
      <c r="B14" s="2" t="s">
        <v>50</v>
      </c>
    </row>
    <row r="15" spans="1:4" ht="13.15" customHeight="1">
      <c r="A15" s="12" t="s">
        <v>51</v>
      </c>
      <c r="B15" s="2" t="s">
        <v>52</v>
      </c>
    </row>
    <row r="16" spans="1:4" ht="13.15" customHeight="1">
      <c r="A16" s="12" t="s">
        <v>53</v>
      </c>
      <c r="B16" s="2" t="s">
        <v>54</v>
      </c>
    </row>
    <row r="17" spans="1:2" ht="13.15" customHeight="1">
      <c r="A17" s="12" t="s">
        <v>55</v>
      </c>
      <c r="B17" s="2" t="s">
        <v>56</v>
      </c>
    </row>
    <row r="18" spans="1:2" ht="13.15" customHeight="1">
      <c r="A18" s="12" t="s">
        <v>57</v>
      </c>
      <c r="B18" s="2" t="s">
        <v>58</v>
      </c>
    </row>
    <row r="19" spans="1:2" ht="13.15" customHeight="1">
      <c r="A19" s="12" t="s">
        <v>59</v>
      </c>
      <c r="B19" s="2" t="s">
        <v>60</v>
      </c>
    </row>
    <row r="20" spans="1:2" ht="13.15" customHeight="1">
      <c r="A20" s="12" t="s">
        <v>61</v>
      </c>
      <c r="B20" s="2" t="s">
        <v>62</v>
      </c>
    </row>
    <row r="21" spans="1:2" ht="13.15" customHeight="1">
      <c r="A21" s="12" t="s">
        <v>63</v>
      </c>
      <c r="B21" s="2" t="s">
        <v>64</v>
      </c>
    </row>
    <row r="22" spans="1:2" ht="13.15" customHeight="1">
      <c r="A22" s="12" t="s">
        <v>65</v>
      </c>
      <c r="B22" s="2" t="s">
        <v>66</v>
      </c>
    </row>
    <row r="23" spans="1:2" ht="13.15" customHeight="1">
      <c r="A23" s="12" t="s">
        <v>67</v>
      </c>
      <c r="B23" s="2" t="s">
        <v>68</v>
      </c>
    </row>
    <row r="24" spans="1:2" ht="13.15" customHeight="1">
      <c r="A24" s="12" t="s">
        <v>69</v>
      </c>
      <c r="B24" s="2" t="s">
        <v>70</v>
      </c>
    </row>
    <row r="25" spans="1:2" ht="13.15" customHeight="1">
      <c r="A25" s="12" t="s">
        <v>71</v>
      </c>
      <c r="B25" s="2" t="s">
        <v>72</v>
      </c>
    </row>
    <row r="26" spans="1:2" ht="13.15" customHeight="1">
      <c r="A26" s="12" t="s">
        <v>73</v>
      </c>
      <c r="B26" s="2" t="s">
        <v>74</v>
      </c>
    </row>
    <row r="27" spans="1:2" ht="13.15" customHeight="1">
      <c r="A27" s="12" t="s">
        <v>75</v>
      </c>
      <c r="B27" s="2" t="s">
        <v>76</v>
      </c>
    </row>
    <row r="28" spans="1:2" ht="13.15" customHeight="1">
      <c r="A28" s="12" t="s">
        <v>77</v>
      </c>
      <c r="B28" s="2" t="s">
        <v>78</v>
      </c>
    </row>
    <row r="29" spans="1:2" ht="13.15" customHeight="1">
      <c r="A29" s="12" t="s">
        <v>79</v>
      </c>
      <c r="B29" s="2" t="s">
        <v>80</v>
      </c>
    </row>
    <row r="30" spans="1:2" ht="13.15" customHeight="1">
      <c r="A30" s="12" t="s">
        <v>81</v>
      </c>
      <c r="B30" s="2" t="s">
        <v>82</v>
      </c>
    </row>
    <row r="31" spans="1:2" ht="13.15" customHeight="1">
      <c r="A31" s="12" t="s">
        <v>83</v>
      </c>
      <c r="B31" s="2" t="s">
        <v>84</v>
      </c>
    </row>
    <row r="32" spans="1:2" ht="13.15" customHeight="1">
      <c r="A32" s="12" t="s">
        <v>85</v>
      </c>
      <c r="B32" s="2" t="s">
        <v>86</v>
      </c>
    </row>
    <row r="33" spans="1:2" ht="13.15" customHeight="1">
      <c r="A33" s="12" t="s">
        <v>87</v>
      </c>
      <c r="B33" s="2" t="s">
        <v>88</v>
      </c>
    </row>
    <row r="34" spans="1:2" ht="13.15" customHeight="1">
      <c r="A34" s="12" t="s">
        <v>89</v>
      </c>
      <c r="B34" s="2" t="s">
        <v>90</v>
      </c>
    </row>
    <row r="35" spans="1:2" ht="13.15" customHeight="1">
      <c r="A35" s="12" t="s">
        <v>91</v>
      </c>
      <c r="B35" s="2" t="s">
        <v>92</v>
      </c>
    </row>
    <row r="36" spans="1:2" ht="13.15" customHeight="1">
      <c r="A36" s="12" t="s">
        <v>93</v>
      </c>
      <c r="B36" s="2" t="s">
        <v>94</v>
      </c>
    </row>
    <row r="37" spans="1:2" ht="13.15" customHeight="1">
      <c r="A37" s="12" t="s">
        <v>95</v>
      </c>
      <c r="B37" s="2" t="s">
        <v>96</v>
      </c>
    </row>
    <row r="38" spans="1:2" ht="13.15" customHeight="1">
      <c r="A38" s="12" t="s">
        <v>97</v>
      </c>
      <c r="B38" s="2" t="s">
        <v>98</v>
      </c>
    </row>
    <row r="39" spans="1:2" ht="13.15" customHeight="1">
      <c r="A39" s="12" t="s">
        <v>99</v>
      </c>
      <c r="B39" s="2" t="s">
        <v>100</v>
      </c>
    </row>
    <row r="40" spans="1:2" ht="13.15" customHeight="1">
      <c r="A40" s="12" t="s">
        <v>101</v>
      </c>
      <c r="B40" s="2" t="s">
        <v>102</v>
      </c>
    </row>
    <row r="41" spans="1:2" ht="13.15" customHeight="1">
      <c r="A41" s="12" t="s">
        <v>103</v>
      </c>
      <c r="B41" s="2" t="s">
        <v>104</v>
      </c>
    </row>
    <row r="42" spans="1:2" ht="13.15" customHeight="1">
      <c r="A42" s="12" t="s">
        <v>105</v>
      </c>
      <c r="B42" s="2" t="s">
        <v>106</v>
      </c>
    </row>
    <row r="43" spans="1:2" ht="13.15" customHeight="1">
      <c r="A43" s="12" t="s">
        <v>107</v>
      </c>
      <c r="B43" s="2" t="s">
        <v>108</v>
      </c>
    </row>
    <row r="44" spans="1:2" ht="13.15" customHeight="1">
      <c r="A44" s="12" t="s">
        <v>109</v>
      </c>
      <c r="B44" s="2" t="s">
        <v>110</v>
      </c>
    </row>
    <row r="45" spans="1:2" ht="13.15" customHeight="1">
      <c r="A45" s="12" t="s">
        <v>111</v>
      </c>
      <c r="B45" s="2" t="s">
        <v>112</v>
      </c>
    </row>
    <row r="46" spans="1:2" ht="13.15" customHeight="1">
      <c r="A46" s="12" t="s">
        <v>113</v>
      </c>
      <c r="B46" s="2" t="s">
        <v>114</v>
      </c>
    </row>
    <row r="47" spans="1:2" ht="13.15" customHeight="1">
      <c r="A47" s="12" t="s">
        <v>115</v>
      </c>
      <c r="B47" s="2" t="s">
        <v>116</v>
      </c>
    </row>
    <row r="48" spans="1:2" ht="13.15" customHeight="1">
      <c r="A48" s="12" t="s">
        <v>117</v>
      </c>
      <c r="B48" s="2" t="s">
        <v>118</v>
      </c>
    </row>
  </sheetData>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16C523922DBB54AB545B0D5BE54E01E" ma:contentTypeVersion="13" ma:contentTypeDescription="新しいドキュメントを作成します。" ma:contentTypeScope="" ma:versionID="b143e30630cbfa425f26fcb432269976">
  <xsd:schema xmlns:xsd="http://www.w3.org/2001/XMLSchema" xmlns:xs="http://www.w3.org/2001/XMLSchema" xmlns:p="http://schemas.microsoft.com/office/2006/metadata/properties" xmlns:ns2="6a94aa7b-fcd1-4fdf-a954-facbd35847a2" xmlns:ns3="afa5020e-a969-4fa0-873a-9f553ed8758e" targetNamespace="http://schemas.microsoft.com/office/2006/metadata/properties" ma:root="true" ma:fieldsID="d613df7777b6f8e59b55c8a26eb4b1b8" ns2:_="" ns3:_="">
    <xsd:import namespace="6a94aa7b-fcd1-4fdf-a954-facbd35847a2"/>
    <xsd:import namespace="afa5020e-a969-4fa0-873a-9f553ed875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x5099__x8003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4aa7b-fcd1-4fdf-a954-facbd35847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b29ed71e-e20a-4a47-b336-b3fd6b980cd4"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x5099__x8003_" ma:index="20" nillable="true" ma:displayName="備考" ma:format="Dropdown" ma:internalName="_x5099__x8003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a5020e-a969-4fa0-873a-9f553ed8758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c4fd463-8667-4cb7-8e67-455ca380165c}" ma:internalName="TaxCatchAll" ma:showField="CatchAllData" ma:web="afa5020e-a969-4fa0-873a-9f553ed875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fa5020e-a969-4fa0-873a-9f553ed8758e" xsi:nil="true"/>
    <lcf76f155ced4ddcb4097134ff3c332f xmlns="6a94aa7b-fcd1-4fdf-a954-facbd35847a2">
      <Terms xmlns="http://schemas.microsoft.com/office/infopath/2007/PartnerControls"/>
    </lcf76f155ced4ddcb4097134ff3c332f>
    <_x5099__x8003_ xmlns="6a94aa7b-fcd1-4fdf-a954-facbd35847a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B037EF-BB44-49CA-AF1C-C32F43A077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4aa7b-fcd1-4fdf-a954-facbd35847a2"/>
    <ds:schemaRef ds:uri="afa5020e-a969-4fa0-873a-9f553ed875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94A221-02E5-4366-9E8F-4DA8900F2268}">
  <ds:schemaRefs>
    <ds:schemaRef ds:uri="http://www.w3.org/XML/1998/namespace"/>
    <ds:schemaRef ds:uri="http://schemas.openxmlformats.org/package/2006/metadata/core-properties"/>
    <ds:schemaRef ds:uri="afa5020e-a969-4fa0-873a-9f553ed8758e"/>
    <ds:schemaRef ds:uri="http://schemas.microsoft.com/office/2006/metadata/properties"/>
    <ds:schemaRef ds:uri="http://purl.org/dc/dcmitype/"/>
    <ds:schemaRef ds:uri="http://schemas.microsoft.com/office/2006/documentManagement/types"/>
    <ds:schemaRef ds:uri="http://purl.org/dc/elements/1.1/"/>
    <ds:schemaRef ds:uri="http://purl.org/dc/terms/"/>
    <ds:schemaRef ds:uri="http://schemas.microsoft.com/office/infopath/2007/PartnerControls"/>
    <ds:schemaRef ds:uri="6a94aa7b-fcd1-4fdf-a954-facbd35847a2"/>
  </ds:schemaRefs>
</ds:datastoreItem>
</file>

<file path=customXml/itemProps3.xml><?xml version="1.0" encoding="utf-8"?>
<ds:datastoreItem xmlns:ds="http://schemas.openxmlformats.org/officeDocument/2006/customXml" ds:itemID="{EBF0DF81-F638-4715-BE17-550DC8EA78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入札情報取得機能</vt:lpstr>
      <vt:lpstr>使用マニュアル</vt:lpstr>
      <vt:lpstr>プルダウン値</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朝田 シー・システム</dc:creator>
  <cp:keywords/>
  <dc:description/>
  <cp:lastModifiedBy>朝田 シー・システム</cp:lastModifiedBy>
  <cp:revision/>
  <dcterms:created xsi:type="dcterms:W3CDTF">2026-03-05T06:26:24Z</dcterms:created>
  <dcterms:modified xsi:type="dcterms:W3CDTF">2026-04-08T05:10:57Z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0x010100D16C523922DBB54AB545B0D5BE54E01E</vt:lpwstr>
  </property>
</Properties>
</file>